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transfert\0 - Services Techniques\Monnet (place Jean)\Mairie\2018 - Façades de la Mairie\2018 - DCE\"/>
    </mc:Choice>
  </mc:AlternateContent>
  <bookViews>
    <workbookView xWindow="0" yWindow="0" windowWidth="16380" windowHeight="8196" tabRatio="479"/>
  </bookViews>
  <sheets>
    <sheet name="Corps du document" sheetId="2" r:id="rId1"/>
  </sheets>
  <definedNames>
    <definedName name="_xlnm.Print_Area" localSheetId="0">'Corps du document'!$B$2:$H$139</definedName>
  </definedNames>
  <calcPr calcId="152511"/>
</workbook>
</file>

<file path=xl/calcChain.xml><?xml version="1.0" encoding="utf-8"?>
<calcChain xmlns="http://schemas.openxmlformats.org/spreadsheetml/2006/main">
  <c r="H125" i="2" l="1"/>
  <c r="H126" i="2"/>
  <c r="H127" i="2"/>
  <c r="H80" i="2" l="1"/>
  <c r="H81" i="2"/>
  <c r="H82" i="2"/>
  <c r="H79" i="2"/>
  <c r="H59" i="2"/>
  <c r="H60" i="2"/>
  <c r="H58" i="2"/>
  <c r="H16" i="2"/>
  <c r="H17" i="2"/>
  <c r="H18" i="2"/>
  <c r="H19" i="2"/>
  <c r="H20" i="2"/>
  <c r="H21" i="2"/>
  <c r="H22" i="2"/>
  <c r="H23" i="2"/>
  <c r="H24" i="2"/>
  <c r="H25" i="2"/>
  <c r="H26" i="2"/>
  <c r="H27" i="2"/>
  <c r="H28" i="2"/>
  <c r="H29" i="2"/>
  <c r="H30" i="2"/>
  <c r="H128" i="2"/>
  <c r="H124" i="2"/>
  <c r="H123" i="2"/>
  <c r="H122" i="2"/>
  <c r="H121" i="2"/>
  <c r="H120" i="2"/>
  <c r="H119" i="2"/>
  <c r="H118" i="2"/>
  <c r="H116" i="2"/>
  <c r="H57" i="2"/>
  <c r="H105" i="2" l="1"/>
  <c r="H101" i="2"/>
  <c r="H97" i="2"/>
  <c r="H37" i="2"/>
  <c r="H38" i="2"/>
  <c r="H39" i="2"/>
  <c r="H40" i="2"/>
  <c r="H41" i="2"/>
  <c r="H42" i="2"/>
  <c r="H43" i="2"/>
  <c r="H44" i="2"/>
  <c r="H45" i="2"/>
  <c r="H46" i="2"/>
  <c r="H47" i="2"/>
  <c r="H48" i="2"/>
  <c r="H49" i="2"/>
  <c r="H50" i="2"/>
  <c r="H51" i="2"/>
  <c r="H52" i="2"/>
  <c r="H53" i="2"/>
  <c r="H54" i="2"/>
  <c r="H55" i="2"/>
  <c r="H56" i="2"/>
  <c r="H66" i="2"/>
  <c r="H75" i="2"/>
  <c r="H78" i="2"/>
  <c r="H77" i="2"/>
  <c r="H76" i="2"/>
  <c r="H74" i="2"/>
  <c r="H72" i="2"/>
  <c r="H71" i="2"/>
  <c r="H70" i="2"/>
  <c r="H69" i="2"/>
  <c r="H68" i="2"/>
  <c r="H73" i="2"/>
  <c r="G130" i="2" l="1"/>
  <c r="G132" i="2" s="1"/>
  <c r="H14" i="2"/>
  <c r="H15" i="2"/>
  <c r="H36" i="2"/>
  <c r="H34" i="2" s="1"/>
  <c r="H67" i="2"/>
  <c r="G131" i="2" l="1"/>
  <c r="H12" i="2"/>
  <c r="H64" i="2"/>
  <c r="G84" i="2" l="1"/>
  <c r="G85" i="2" s="1"/>
  <c r="G86" i="2" l="1"/>
</calcChain>
</file>

<file path=xl/sharedStrings.xml><?xml version="1.0" encoding="utf-8"?>
<sst xmlns="http://schemas.openxmlformats.org/spreadsheetml/2006/main" count="262" uniqueCount="166">
  <si>
    <t>DESIGNATION DES OUVRAGES</t>
  </si>
  <si>
    <t>Unité</t>
  </si>
  <si>
    <t>Prix HT 
unitaire</t>
  </si>
  <si>
    <t>forfait</t>
  </si>
  <si>
    <t>A</t>
  </si>
  <si>
    <t>B.1</t>
  </si>
  <si>
    <t>B.2</t>
  </si>
  <si>
    <t>B.3</t>
  </si>
  <si>
    <t>B.4</t>
  </si>
  <si>
    <t>B</t>
  </si>
  <si>
    <t>Qté</t>
  </si>
  <si>
    <t>Prix HT
Total</t>
  </si>
  <si>
    <t>unité</t>
  </si>
  <si>
    <t>Total HT</t>
  </si>
  <si>
    <t>TVA</t>
  </si>
  <si>
    <t>Total TTC</t>
  </si>
  <si>
    <t>A.1</t>
  </si>
  <si>
    <t>A.2</t>
  </si>
  <si>
    <t>B.5</t>
  </si>
  <si>
    <t>C</t>
  </si>
  <si>
    <t>Direction des services techniques
Pôle Urbanisme &amp; Environnement
Téléphone : 05.49.80.57.11 – Télécopie : 05.49.80.58.59
Place Jean Monnet – BP 60485 – 79144 CERIZAY Cedex
www.cerizay.fr</t>
  </si>
  <si>
    <t>A __________________________  le __________________________                     A __________________________  le __________________________</t>
  </si>
  <si>
    <t xml:space="preserve">                                                                                                                                                                                       Johnny BROSSEAU.</t>
  </si>
  <si>
    <r>
      <t xml:space="preserve">                                                                                                                                                                         </t>
    </r>
    <r>
      <rPr>
        <i/>
        <sz val="10"/>
        <rFont val="Myriad Pro"/>
        <family val="2"/>
      </rPr>
      <t>Vice-Président de l'Agglomération du Bocage Bressuirais</t>
    </r>
  </si>
  <si>
    <r>
      <t xml:space="preserve">                                                                   Signature et cachet de l'entreprise</t>
    </r>
    <r>
      <rPr>
        <sz val="10"/>
        <rFont val="Myriad Pro"/>
        <family val="2"/>
      </rPr>
      <t xml:space="preserve">                                                                                                                                              Le Maire,             </t>
    </r>
  </si>
  <si>
    <t>C.2</t>
  </si>
  <si>
    <t>A.3</t>
  </si>
  <si>
    <t>C.1</t>
  </si>
  <si>
    <t>C.3</t>
  </si>
  <si>
    <t>C.4</t>
  </si>
  <si>
    <t>MAIRIE - RAVALEMENT DE FACADE</t>
  </si>
  <si>
    <t>MAIRIE - PEINTURE INTERIEURE - VIE LOCALE</t>
  </si>
  <si>
    <t>A.4</t>
  </si>
  <si>
    <t>A.5</t>
  </si>
  <si>
    <t>A.6</t>
  </si>
  <si>
    <t>A.7</t>
  </si>
  <si>
    <t>A.8</t>
  </si>
  <si>
    <t>A.9</t>
  </si>
  <si>
    <t>A.10</t>
  </si>
  <si>
    <t>A.11</t>
  </si>
  <si>
    <t>A.12</t>
  </si>
  <si>
    <t>Peinture, couche de fond à 200g/m²
Murets coté rue des Voutes et murets place Lucie Aubrac</t>
  </si>
  <si>
    <t>Peinture, couche de finition lisse à 450g/m²
Murets coté rue des Voutes et murets place Lucie Aubrac</t>
  </si>
  <si>
    <t>Peinture, couche de fond à 200g/m²
Zones à colorer des façades, Est, Sud et Ouest</t>
  </si>
  <si>
    <t>Peinture, couche de finition lisse à 450g/m²
Zones à colorer des façades, Est, Sud et Ouest</t>
  </si>
  <si>
    <t>A.13</t>
  </si>
  <si>
    <t>A.14</t>
  </si>
  <si>
    <t>A.15</t>
  </si>
  <si>
    <t>Nettoyage de fin de chantier</t>
  </si>
  <si>
    <t>m²</t>
  </si>
  <si>
    <t>B.6</t>
  </si>
  <si>
    <t>B.7</t>
  </si>
  <si>
    <t>B.8</t>
  </si>
  <si>
    <t>B.9</t>
  </si>
  <si>
    <t>B.10</t>
  </si>
  <si>
    <t>B.11</t>
  </si>
  <si>
    <t>B.12</t>
  </si>
  <si>
    <t>B.13</t>
  </si>
  <si>
    <t>B.14</t>
  </si>
  <si>
    <t>B.15</t>
  </si>
  <si>
    <t>B.16</t>
  </si>
  <si>
    <t>B.17</t>
  </si>
  <si>
    <t>B.18</t>
  </si>
  <si>
    <t>Traitement chimique, anti-cryptogamique par pulvérisation.
Ensemble des façades, Est, Sud et Ouest (zones à colorer, zones en pierres et zones en béton)
Murets coté rue des Voutes et murets place Lucie Aubrac</t>
  </si>
  <si>
    <t>Lavage haute pression
Ensemble des façades, Est, Sud et Ouest (zones à colorer, zones en pierres et zones en béton)
Murets coté rue des Voutes et murets place Lucie Aubrac</t>
  </si>
  <si>
    <t>Réparation des ouvrages et traitement des fissures
Zones à colorer des façades, Est, Sud et Ouest
Murets coté rue des Voutes et murets place Lucie Aubrac</t>
  </si>
  <si>
    <t>Traitement chimique, anti-cryptogamique par pulvérisation.
Ensemble des façades, Est, Sud, Ouest, et Nord (zones à colorer, zones en pierres et zones en béton)
Murets coté rue des Voutes, de Ongard et parking arrière mairie</t>
  </si>
  <si>
    <t>Lavage haute pression
Ensemble des façades, Est, Sud, Ouest, et Nord (zones à colorer, zones en pierres et zones en béton)
Murets coté rue des Voutes, de Ongard et parking arrière mairie</t>
  </si>
  <si>
    <t>Réparation des ouvrages et traitement des fissures
Zones à colorer des façades, Est, Sud, Ouest et Nord
Murets coté rue des Voutes, de Ongard et parking arrière mairie</t>
  </si>
  <si>
    <t>Décapage, préparation et peinture impression et deux couches, menuiserie ext bois façade Est.</t>
  </si>
  <si>
    <t>Décapage, préparation et peinture impression et deux couches, porte loges ext bois façade Sud.</t>
  </si>
  <si>
    <t>Décapage, préparation et peinture impression et deux couches, trape de désemfumage métalique façade Ouest.</t>
  </si>
  <si>
    <t>Décapage, préparation et peinture impression et deux couches, descentes de dalle, deux sur façade Ouest et une sur façade Est.</t>
  </si>
  <si>
    <t>Décapage, préparation et peinture impression et deux couches, descentes de dalle, deux sur façade Sud, 3 sur façade Est</t>
  </si>
  <si>
    <t>Décapage, préparation et peinture impression et deux couches, petite menuiserie loges ext bois façade Sud, compris barreaudage métalique.</t>
  </si>
  <si>
    <t>Décapage, préparation et peinture impression et deux couches, fenêtres loges ext bois façade Sud, compris barreaudage métalique.</t>
  </si>
  <si>
    <t>Décapage, préparation et peinture impression et deux couches, portillon métalique escalier façade Ouest.</t>
  </si>
  <si>
    <t xml:space="preserve">Décapage, préparation et peinture impression et deux couches, rambardes et gardes corps des murets.    
Murets coté rue des Voutes, de Ongard et parking et arrière mairie      </t>
  </si>
  <si>
    <t>B.19</t>
  </si>
  <si>
    <t>B.20</t>
  </si>
  <si>
    <t>B.21</t>
  </si>
  <si>
    <t>B.22</t>
  </si>
  <si>
    <t>Dépose de tous les ouvrages divers sur la façade (descentes eaux pluviales, enseignes, affichages, boite à lettres ...etc) L'éclairage public sera déposé par les services de la commune.
Repose en fin de travaux.</t>
  </si>
  <si>
    <t>Dépose moquette murale.</t>
  </si>
  <si>
    <t>C.5</t>
  </si>
  <si>
    <t>C.6</t>
  </si>
  <si>
    <t>C.7</t>
  </si>
  <si>
    <t>C.8</t>
  </si>
  <si>
    <t>C.9</t>
  </si>
  <si>
    <t>C.10</t>
  </si>
  <si>
    <t>Réalisation d'un traitement anti-salpêtre, mur nord droit et arrondi.</t>
  </si>
  <si>
    <t>Réparation des murs, rebouchage des trous et traitement des fissures.</t>
  </si>
  <si>
    <t>Décapage, préparation et peinture  impression et deux couches, hublot bureau informaticien, ext bois façade Sud.</t>
  </si>
  <si>
    <t>Décapage, préparation et peinture impression et deux couches, fenêtres lingerie, ext bois façade Sud, compris barreaudage.</t>
  </si>
  <si>
    <t>Décapage, préparation et peinture impression et deux couches, fenêtres sous sol, ext bois façade Sud, compris barreaudage.</t>
  </si>
  <si>
    <t>Décapage, préparation et peinture impression et deux couches, fenêtres bureau affaires scolaires, ext bois façade Est.</t>
  </si>
  <si>
    <t>Décapage, préparation et peinture impression et deux couches, fenêtres escalier, ext bois façade Est.</t>
  </si>
  <si>
    <t>Décapage, préparation et peinture impression et deux couches, porte chaufferie ext bois façade Sud.</t>
  </si>
  <si>
    <t>Décapage, préparation et peinture impression et deux couches, portail et garde corps escalier ext, façade Est.</t>
  </si>
  <si>
    <t>Décapage, préparation et peinture impression et deux couches, 2 soupiraux métalique dont un avec gaine pompier.</t>
  </si>
  <si>
    <t>Nettoyage de fin de chantier.</t>
  </si>
  <si>
    <t>Pose de revêtement mural, toile en fibre de verre peinte, et peinture impression et deux couches.</t>
  </si>
  <si>
    <t>Peinture murale impression et deux couches.</t>
  </si>
  <si>
    <t>Peinture plafond impression et deux couches.</t>
  </si>
  <si>
    <t>Peinture dalles plafond impression et deux couches.</t>
  </si>
  <si>
    <t>Peinture portes intérieures impression et deux couches.</t>
  </si>
  <si>
    <t>Peinture plinthes impression et deux couches.</t>
  </si>
  <si>
    <t>ml</t>
  </si>
  <si>
    <t>Peinture chassis vitrés intérieures impression et deux couches.</t>
  </si>
  <si>
    <t>C.11</t>
  </si>
  <si>
    <t>C.12</t>
  </si>
  <si>
    <t>C.13</t>
  </si>
  <si>
    <t>C.14</t>
  </si>
  <si>
    <t>C.15</t>
  </si>
  <si>
    <t>Peinture, couche de finition lisse à 450g/m². Zones à colorer des façades, Est, Sud, Ouest et Nord</t>
  </si>
  <si>
    <t>Peinture, couche de fond à 200g/m². Zones à colorer des façades, Est, Sud, Ouest et Nord</t>
  </si>
  <si>
    <t>DQE</t>
  </si>
  <si>
    <t>CCTP</t>
  </si>
  <si>
    <t>CLAUSES TECHNIQUES PARTICULIERES</t>
  </si>
  <si>
    <t>Échafaudages métalliques - montage et démontage (l'échafaudage devra aussi servir au lot maçonnerie)</t>
  </si>
  <si>
    <t>Connaisance du projet</t>
  </si>
  <si>
    <t>Documents normatifs</t>
  </si>
  <si>
    <t>Prescriptions complémentaires</t>
  </si>
  <si>
    <t>Le candidat, devra faire une visite détaillée du site, et réaliser les métrés pour complèter le quantitatif</t>
  </si>
  <si>
    <t>Matériaux</t>
  </si>
  <si>
    <t>L'entrepreneur doit prendre connaissance, avant la remise de son offre, des plans, des lieux et des cahiers des charges des autres lots.
Il peut prendre rendez-vous pour une visite sur site afin de voir la consistance des travaux, et de pouvoir transmettre son offre.</t>
  </si>
  <si>
    <t>L'entrepreneur devra procéder à la réception du support et devra donner toutes les instructions nécessaires sur la qualité des supports recevant ces ouvrages.
Les matériaux employés seront mis en oeuvre suivant les règles de l'art, et la réglementation applicable au moment de l'exécution des travaux.
Les prestations comprennent le nettoyage du support (sols et murs), la fourniture et l'exécution d'échantillons, la mise en place d'échafaudage si nécessaire, tous les raccords de peinture, le nettoyage de fin de chantier (sols, murs, menuiseries, sanitaires, tuyauteries, etc...) et toutes les sujétions diverses d'exécution.
En fin de chantier, l'entrepreneur fournira une notice d'entretien et de nettoyage de chaque matériau utilisé.</t>
  </si>
  <si>
    <t>Les matériaux seront soumis à l'agrément du maitre d'oeuvre.
Les peintures seront de marque Écolabel Européen et/ou NF environnement au minimum, garantissant :
- la limitation des impacts sur l’environnement au cours de leur fabrication,
- la limitation des impacts sur l’environnement du fait de leur teneur réduite en solvants et l’absence de certaines substances dangereuses, tout au long de son cycle de vie,
- les performances de la peinture et du vernis (pouvoir masquant, durée de séchage…)</t>
  </si>
  <si>
    <t>D</t>
  </si>
  <si>
    <t>B.23</t>
  </si>
  <si>
    <t>Décapage, préparation et peinture impression et deux couches, charpente du auvent sur terrasse façade Est. (partie extérieure)</t>
  </si>
  <si>
    <t>Couvertine en aluminium laqué, éclisses, fixations et tous joints d'étanchéité, sur badeau rose façade nord.</t>
  </si>
  <si>
    <t>A.16</t>
  </si>
  <si>
    <t>A.17</t>
  </si>
  <si>
    <t>B.24</t>
  </si>
  <si>
    <t>B.25</t>
  </si>
  <si>
    <t>Peinture, couche de fond à 200g/m² - Murets coté rue des Voutes, de Ongard et parking arrière mairie.</t>
  </si>
  <si>
    <t>Peinture, couche de finition lisse à 450g/m² - Murets coté rue des Voutes, de Ongard et parking arrière mairie.</t>
  </si>
  <si>
    <t>C.16</t>
  </si>
  <si>
    <t>C.17</t>
  </si>
  <si>
    <t>OPTION CPAM/CARSAT - RAVALEMENT DE FACADE</t>
  </si>
  <si>
    <t>Dépose de tous les ouvrages divers sur la façade (descentes eaux pluviales, enseignes, affichages, boite à lettres ...etc) 
Repose en fin de travaux.</t>
  </si>
  <si>
    <t>Traitement chimique, anti-cryptogamique par pulvérisation. Ensemble des façades, Est, Sud, Ouest, et Nord - Compris passerelle.</t>
  </si>
  <si>
    <t>Lavage haute pression. Ensemble des façades, Est, Sud, Ouest, et Nord - Compris passerelle.</t>
  </si>
  <si>
    <t>Réparation des ouvrages et traitement des fissures. Ensemble des façades, Est, Sud, Ouest, et Nord - Compris passerelle.</t>
  </si>
  <si>
    <t>Peinture, couche de fond à 200g/m². Ensemble des façades, Est, Sud, Ouest, et Nord - Compris passerelle.</t>
  </si>
  <si>
    <t>Peinture, couche de finition lisse à 450g/m². Zones à colorer des façades, Est, Sud, Ouest et Nord - Compris passerelle.</t>
  </si>
  <si>
    <t>D.1</t>
  </si>
  <si>
    <t>D.2</t>
  </si>
  <si>
    <t>D.3</t>
  </si>
  <si>
    <t>D.4</t>
  </si>
  <si>
    <t>D.5</t>
  </si>
  <si>
    <t>D.6</t>
  </si>
  <si>
    <t>D.7</t>
  </si>
  <si>
    <t>D.8</t>
  </si>
  <si>
    <t>D.9</t>
  </si>
  <si>
    <t>D.10</t>
  </si>
  <si>
    <t>D.11</t>
  </si>
  <si>
    <r>
      <t xml:space="preserve">Rénovation façades - Mairie / Cinéma
</t>
    </r>
    <r>
      <rPr>
        <b/>
        <sz val="18"/>
        <rFont val="Myriad Pro"/>
        <family val="2"/>
      </rPr>
      <t>Option CPAM/ CARSAT</t>
    </r>
    <r>
      <rPr>
        <b/>
        <sz val="24"/>
        <rFont val="Myriad Pro"/>
        <family val="2"/>
      </rPr>
      <t xml:space="preserve">
Lot n°1   :   Peintures - Ravalement </t>
    </r>
  </si>
  <si>
    <t>Décapage, préparation et peinture impression et deux couches, lettrages "Liberté, Egalité, Fraternité, Accueil, Hotel de ville"</t>
  </si>
  <si>
    <t>Dépose de tous les ouvrages divers sur les murs (signalétique, tableaux, alarme, extincteur, éclairage) Les radiateurs seront déposés par les services de la commune.
Repose en fin de travaux.</t>
  </si>
  <si>
    <t>Peinture radiateurs impression et deux couches.</t>
  </si>
  <si>
    <t>Les travaux seront exécutés suivant les règles de l'art et conformément aux règles des articles DTU, décrets et arrêtés en vigueur à la date de signature des marchés et entre autres :
- les normes NF.
- loi n° 64-1245 du 16 décembre 1964 (lutte conte la pollution).
- code de la santé publique.
- règlement sanitaire et départemental.
- code du travail.
- code de la route.
- les arrêtés municipaux.
- DTU 42.1 : Réfection de façades en service par revêtements d’imperméabilité à base de polymères
- DTU 44.1 : Étanchéité des joints de façade par mise en œuvre de mastics
- DTU 59.1 : Travaux de peinture des bâtiments
- DTU 59.4  : Mise en oeuvre des papiers peints et des revêtements muraux
- DTU 59.5 : Exécution des peintures intumescentes sur structures métalliques</t>
  </si>
  <si>
    <t>Marché de travaux selon la procédure adaptée
article 27 du décret n°2016-360 du 25 mars 2016</t>
  </si>
  <si>
    <t>Détail Quantitatif Estimatif
Cahier des Clauses Techniques Particulières</t>
  </si>
  <si>
    <t>PARTIE CINEMA - RAVALEMENT DE FACADE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</si>
</sst>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401]"/>
    <numFmt numFmtId="165" formatCode="_-* #,##0.00\ [$€-40C]_-;\-* #,##0.00\ [$€-40C]_-;_-* &quot;-&quot;??\ [$€-40C]_-;_-@_-"/>
  </numFmts>
  <fonts count="17" x14ac:knownFonts="1">
    <font>
      <sz val="10"/>
      <name val="Arial"/>
      <family val="2"/>
    </font>
    <font>
      <b/>
      <sz val="24"/>
      <name val="Myriad Pro"/>
      <family val="2"/>
    </font>
    <font>
      <b/>
      <sz val="12"/>
      <name val="Myriad Pro"/>
      <family val="2"/>
    </font>
    <font>
      <sz val="10"/>
      <name val="Myriad Pro"/>
      <family val="2"/>
    </font>
    <font>
      <b/>
      <sz val="10"/>
      <name val="Myriad Pro"/>
      <family val="2"/>
    </font>
    <font>
      <b/>
      <sz val="10"/>
      <name val="Tahoma"/>
      <family val="2"/>
    </font>
    <font>
      <b/>
      <sz val="11"/>
      <name val="Myriad Pro"/>
      <family val="2"/>
    </font>
    <font>
      <sz val="9"/>
      <name val="Myriad Pro"/>
      <family val="2"/>
    </font>
    <font>
      <i/>
      <sz val="10"/>
      <name val="Myriad Pro"/>
      <family val="2"/>
    </font>
    <font>
      <b/>
      <sz val="9"/>
      <name val="Myriad Pro"/>
      <family val="2"/>
    </font>
    <font>
      <b/>
      <i/>
      <sz val="10"/>
      <name val="Myriad Pro"/>
      <family val="2"/>
    </font>
    <font>
      <b/>
      <sz val="9"/>
      <color rgb="FFFF0000"/>
      <name val="Myriad Pro"/>
      <family val="2"/>
    </font>
    <font>
      <b/>
      <sz val="20"/>
      <name val="Myriad Pro"/>
      <family val="2"/>
    </font>
    <font>
      <sz val="10"/>
      <color rgb="FFFF0000"/>
      <name val="Myriad Pro"/>
      <family val="2"/>
    </font>
    <font>
      <b/>
      <sz val="12"/>
      <color rgb="FFFF0000"/>
      <name val="Myriad Pro"/>
      <family val="2"/>
    </font>
    <font>
      <sz val="9"/>
      <color rgb="FFFF0000"/>
      <name val="Myriad Pro"/>
      <family val="2"/>
    </font>
    <font>
      <b/>
      <sz val="18"/>
      <name val="Myriad Pro"/>
      <family val="2"/>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hair">
        <color indexed="18"/>
      </top>
      <bottom style="hair">
        <color indexed="18"/>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4">
    <xf numFmtId="0" fontId="0" fillId="0" borderId="0" xfId="0"/>
    <xf numFmtId="0" fontId="2" fillId="0" borderId="0" xfId="0" applyNumberFormat="1" applyFont="1" applyFill="1" applyBorder="1" applyAlignment="1">
      <alignment horizontal="center" vertical="center" wrapText="1"/>
    </xf>
    <xf numFmtId="0" fontId="3" fillId="0" borderId="0" xfId="0" applyFont="1"/>
    <xf numFmtId="0" fontId="3"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NumberFormat="1" applyFont="1" applyFill="1" applyAlignment="1">
      <alignment vertical="center" wrapText="1"/>
    </xf>
    <xf numFmtId="164" fontId="3" fillId="0" borderId="0" xfId="0" applyNumberFormat="1" applyFont="1" applyFill="1" applyAlignment="1">
      <alignment horizontal="right" vertical="center" wrapText="1"/>
    </xf>
    <xf numFmtId="0" fontId="3" fillId="0" borderId="0" xfId="0" applyFont="1" applyFill="1" applyBorder="1" applyAlignment="1">
      <alignment horizontal="center" vertical="center" wrapText="1"/>
    </xf>
    <xf numFmtId="0" fontId="3" fillId="0" borderId="0" xfId="0" applyNumberFormat="1" applyFont="1" applyFill="1" applyBorder="1" applyAlignment="1">
      <alignment vertical="center" wrapText="1"/>
    </xf>
    <xf numFmtId="0" fontId="3" fillId="0" borderId="1" xfId="0" applyFont="1" applyFill="1" applyBorder="1" applyAlignment="1">
      <alignment wrapText="1"/>
    </xf>
    <xf numFmtId="0" fontId="6"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0" xfId="0" applyFont="1" applyFill="1" applyAlignment="1">
      <alignment vertical="center" wrapText="1"/>
    </xf>
    <xf numFmtId="0" fontId="7" fillId="0" borderId="0" xfId="0" applyFont="1" applyFill="1" applyAlignment="1">
      <alignment vertical="center" wrapText="1"/>
    </xf>
    <xf numFmtId="0" fontId="7"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0" xfId="0" applyFont="1" applyFill="1" applyAlignment="1">
      <alignment vertical="center" wrapText="1"/>
    </xf>
    <xf numFmtId="0" fontId="9" fillId="0" borderId="0" xfId="0" applyFont="1" applyFill="1" applyAlignment="1">
      <alignment vertical="center" wrapText="1"/>
    </xf>
    <xf numFmtId="0" fontId="9" fillId="0" borderId="4" xfId="0" applyFont="1" applyFill="1" applyBorder="1" applyAlignment="1">
      <alignment vertical="center"/>
    </xf>
    <xf numFmtId="0" fontId="3" fillId="0" borderId="4" xfId="0" applyNumberFormat="1" applyFont="1" applyFill="1" applyBorder="1" applyAlignment="1">
      <alignment horizontal="left" vertical="center" wrapText="1"/>
    </xf>
    <xf numFmtId="0" fontId="9" fillId="0" borderId="0" xfId="0" applyFont="1" applyFill="1" applyAlignment="1">
      <alignment vertical="center"/>
    </xf>
    <xf numFmtId="164" fontId="7" fillId="0" borderId="3" xfId="0" applyNumberFormat="1" applyFont="1" applyFill="1" applyBorder="1" applyAlignment="1">
      <alignment horizontal="center" vertical="center" wrapText="1"/>
    </xf>
    <xf numFmtId="0" fontId="3" fillId="0" borderId="4" xfId="0" applyNumberFormat="1" applyFont="1" applyFill="1" applyBorder="1" applyAlignment="1">
      <alignment vertical="center" wrapText="1"/>
    </xf>
    <xf numFmtId="0" fontId="4" fillId="0" borderId="0" xfId="0" applyFont="1" applyFill="1" applyAlignment="1">
      <alignment horizontal="center" vertical="center"/>
    </xf>
    <xf numFmtId="0" fontId="9" fillId="0" borderId="0" xfId="0" applyFont="1" applyFill="1" applyBorder="1" applyAlignment="1">
      <alignment vertical="center"/>
    </xf>
    <xf numFmtId="0" fontId="7" fillId="0" borderId="0" xfId="0" applyNumberFormat="1" applyFont="1" applyFill="1" applyBorder="1" applyAlignment="1">
      <alignment vertical="center" wrapText="1"/>
    </xf>
    <xf numFmtId="164" fontId="7" fillId="0" borderId="0" xfId="0" applyNumberFormat="1" applyFont="1" applyFill="1" applyBorder="1" applyAlignment="1">
      <alignment horizontal="righ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3" fillId="0" borderId="0" xfId="0" applyNumberFormat="1" applyFont="1" applyFill="1" applyAlignment="1">
      <alignment horizontal="center" vertical="center" wrapText="1"/>
    </xf>
    <xf numFmtId="164" fontId="10" fillId="0" borderId="0" xfId="0" applyNumberFormat="1" applyFont="1" applyFill="1" applyAlignment="1">
      <alignment horizontal="right" vertical="center" wrapText="1"/>
    </xf>
    <xf numFmtId="0" fontId="5"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0" xfId="0" applyFont="1" applyFill="1" applyAlignment="1">
      <alignment horizontal="left" vertical="center" wrapText="1"/>
    </xf>
    <xf numFmtId="0" fontId="3" fillId="0" borderId="0" xfId="0" applyFont="1" applyFill="1" applyAlignment="1">
      <alignment horizontal="left" vertical="center" wrapText="1"/>
    </xf>
    <xf numFmtId="0" fontId="4" fillId="0" borderId="3"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165" fontId="4" fillId="0" borderId="1" xfId="0" applyNumberFormat="1" applyFont="1" applyFill="1" applyBorder="1" applyAlignment="1">
      <alignment horizontal="right" vertical="center" wrapText="1"/>
    </xf>
    <xf numFmtId="0" fontId="11" fillId="0" borderId="0" xfId="0" applyFont="1" applyFill="1" applyAlignment="1">
      <alignment vertical="center" wrapText="1"/>
    </xf>
    <xf numFmtId="165" fontId="7" fillId="0" borderId="0" xfId="0" applyNumberFormat="1" applyFont="1" applyFill="1" applyAlignment="1">
      <alignment vertical="center" wrapText="1"/>
    </xf>
    <xf numFmtId="164" fontId="3" fillId="0" borderId="0" xfId="0" applyNumberFormat="1" applyFont="1" applyFill="1" applyBorder="1" applyAlignment="1">
      <alignment horizontal="right" vertical="center" wrapText="1"/>
    </xf>
    <xf numFmtId="0" fontId="3" fillId="0" borderId="0" xfId="0" applyFont="1" applyBorder="1"/>
    <xf numFmtId="0" fontId="4" fillId="0" borderId="0" xfId="0" applyFont="1" applyFill="1" applyBorder="1" applyAlignment="1">
      <alignment vertical="center" wrapText="1"/>
    </xf>
    <xf numFmtId="165" fontId="4" fillId="0" borderId="0" xfId="0" applyNumberFormat="1" applyFont="1" applyFill="1" applyBorder="1" applyAlignment="1">
      <alignment horizontal="right" vertical="center" wrapText="1"/>
    </xf>
    <xf numFmtId="165" fontId="4" fillId="0" borderId="0" xfId="0" applyNumberFormat="1" applyFont="1" applyFill="1" applyBorder="1" applyAlignment="1">
      <alignment vertical="center" wrapText="1"/>
    </xf>
    <xf numFmtId="165" fontId="7" fillId="0" borderId="3" xfId="0" applyNumberFormat="1" applyFont="1" applyFill="1" applyBorder="1" applyAlignment="1">
      <alignment horizontal="right" vertical="center" wrapText="1"/>
    </xf>
    <xf numFmtId="0" fontId="3" fillId="0" borderId="0" xfId="0" applyFont="1" applyFill="1" applyAlignment="1">
      <alignment horizontal="center" vertical="center" wrapText="1"/>
    </xf>
    <xf numFmtId="0" fontId="5" fillId="0" borderId="5"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13" fillId="0" borderId="0" xfId="0" applyFont="1"/>
    <xf numFmtId="165" fontId="15" fillId="0" borderId="0" xfId="0" applyNumberFormat="1" applyFont="1" applyFill="1" applyAlignment="1">
      <alignment vertical="center" wrapText="1"/>
    </xf>
    <xf numFmtId="0" fontId="15" fillId="0" borderId="0" xfId="0" applyFont="1" applyFill="1" applyAlignment="1">
      <alignment vertical="center" wrapText="1"/>
    </xf>
    <xf numFmtId="0" fontId="3" fillId="0" borderId="0" xfId="0" applyFont="1" applyFill="1" applyAlignment="1">
      <alignment horizontal="center" vertical="center" wrapText="1"/>
    </xf>
    <xf numFmtId="0" fontId="3" fillId="0" borderId="4" xfId="0" applyNumberFormat="1" applyFont="1" applyFill="1" applyBorder="1" applyAlignment="1">
      <alignment horizontal="left" vertical="center" wrapText="1"/>
    </xf>
    <xf numFmtId="0" fontId="4" fillId="2" borderId="1" xfId="0" applyFont="1" applyFill="1" applyBorder="1" applyAlignment="1">
      <alignment horizontal="center" vertical="center" wrapText="1"/>
    </xf>
    <xf numFmtId="0" fontId="3" fillId="0" borderId="4" xfId="0" applyNumberFormat="1" applyFont="1" applyFill="1" applyBorder="1" applyAlignment="1">
      <alignment horizontal="left" vertical="center" wrapText="1"/>
    </xf>
    <xf numFmtId="0" fontId="14" fillId="0" borderId="0"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164" fontId="4" fillId="0" borderId="6" xfId="0" applyNumberFormat="1" applyFont="1" applyFill="1" applyBorder="1" applyAlignment="1">
      <alignment horizontal="center" vertical="center" wrapText="1"/>
    </xf>
    <xf numFmtId="164" fontId="4" fillId="0" borderId="7" xfId="0" applyNumberFormat="1" applyFont="1" applyFill="1" applyBorder="1" applyAlignment="1">
      <alignment horizontal="center" vertical="center" wrapText="1"/>
    </xf>
    <xf numFmtId="165" fontId="4" fillId="0" borderId="8" xfId="0" applyNumberFormat="1" applyFont="1" applyFill="1" applyBorder="1" applyAlignment="1">
      <alignment horizontal="center" vertical="center" wrapText="1"/>
    </xf>
    <xf numFmtId="0" fontId="8"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284C"/>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2886075</xdr:colOff>
      <xdr:row>1</xdr:row>
      <xdr:rowOff>180975</xdr:rowOff>
    </xdr:from>
    <xdr:to>
      <xdr:col>3</xdr:col>
      <xdr:colOff>5753100</xdr:colOff>
      <xdr:row>1</xdr:row>
      <xdr:rowOff>1323975</xdr:rowOff>
    </xdr:to>
    <xdr:pic>
      <xdr:nvPicPr>
        <xdr:cNvPr id="2120" name="Images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05200" y="342900"/>
          <a:ext cx="2867025" cy="1143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138"/>
  <sheetViews>
    <sheetView tabSelected="1" view="pageBreakPreview" topLeftCell="A133" zoomScaleNormal="115" zoomScaleSheetLayoutView="100" workbookViewId="0">
      <selection activeCell="D119" sqref="D119"/>
    </sheetView>
  </sheetViews>
  <sheetFormatPr baseColWidth="10" defaultColWidth="11.109375" defaultRowHeight="19.95" customHeight="1" outlineLevelCol="1" x14ac:dyDescent="0.25"/>
  <cols>
    <col min="1" max="1" width="1.6640625" style="2" customWidth="1"/>
    <col min="2" max="2" width="6.6640625" style="37" bestFit="1" customWidth="1"/>
    <col min="3" max="3" width="0.88671875" style="4" customWidth="1"/>
    <col min="4" max="4" width="100.6640625" style="5" customWidth="1"/>
    <col min="5" max="5" width="10.5546875" style="5" customWidth="1"/>
    <col min="6" max="6" width="10.5546875" style="4" customWidth="1" outlineLevel="1"/>
    <col min="7" max="7" width="12.5546875" style="6" customWidth="1" outlineLevel="1"/>
    <col min="8" max="8" width="12.5546875" style="3" customWidth="1"/>
    <col min="9" max="245" width="11.44140625" style="3" customWidth="1"/>
    <col min="246" max="16384" width="11.109375" style="2"/>
  </cols>
  <sheetData>
    <row r="1" spans="1:9" ht="13.2" x14ac:dyDescent="0.25">
      <c r="B1" s="34"/>
      <c r="C1" s="7"/>
      <c r="D1" s="8"/>
      <c r="E1" s="8"/>
    </row>
    <row r="2" spans="1:9" ht="110.1" customHeight="1" x14ac:dyDescent="0.25">
      <c r="B2" s="70"/>
      <c r="C2" s="70"/>
      <c r="D2" s="70"/>
      <c r="E2" s="70"/>
      <c r="F2" s="70"/>
      <c r="G2" s="70"/>
      <c r="H2" s="70"/>
    </row>
    <row r="3" spans="1:9" s="13" customFormat="1" ht="110.1" customHeight="1" x14ac:dyDescent="0.25">
      <c r="A3" s="2"/>
      <c r="B3" s="71" t="s">
        <v>158</v>
      </c>
      <c r="C3" s="71"/>
      <c r="D3" s="71"/>
      <c r="E3" s="71"/>
      <c r="F3" s="71"/>
      <c r="G3" s="71"/>
      <c r="H3" s="71"/>
      <c r="I3" s="44"/>
    </row>
    <row r="4" spans="1:9" s="13" customFormat="1" ht="50.1" customHeight="1" x14ac:dyDescent="0.25">
      <c r="A4" s="2"/>
      <c r="B4" s="72" t="s">
        <v>163</v>
      </c>
      <c r="C4" s="72"/>
      <c r="D4" s="72"/>
      <c r="E4" s="72"/>
      <c r="F4" s="72"/>
      <c r="G4" s="72"/>
      <c r="H4" s="72"/>
      <c r="I4" s="44"/>
    </row>
    <row r="5" spans="1:9" s="13" customFormat="1" ht="110.1" customHeight="1" x14ac:dyDescent="0.25">
      <c r="A5" s="2"/>
      <c r="B5" s="73" t="s">
        <v>164</v>
      </c>
      <c r="C5" s="73"/>
      <c r="D5" s="73"/>
      <c r="E5" s="73"/>
      <c r="F5" s="73"/>
      <c r="G5" s="73"/>
      <c r="H5" s="73"/>
      <c r="I5" s="44"/>
    </row>
    <row r="6" spans="1:9" s="13" customFormat="1" ht="129.9" customHeight="1" x14ac:dyDescent="0.25">
      <c r="A6" s="2"/>
      <c r="B6" s="72" t="s">
        <v>20</v>
      </c>
      <c r="C6" s="72"/>
      <c r="D6" s="72"/>
      <c r="E6" s="72"/>
      <c r="F6" s="72"/>
      <c r="G6" s="72"/>
      <c r="H6" s="72"/>
      <c r="I6" s="44"/>
    </row>
    <row r="7" spans="1:9" s="59" customFormat="1" ht="39.9" customHeight="1" x14ac:dyDescent="0.25">
      <c r="A7" s="57"/>
      <c r="B7" s="64" t="s">
        <v>123</v>
      </c>
      <c r="C7" s="64"/>
      <c r="D7" s="64"/>
      <c r="E7" s="64"/>
      <c r="F7" s="64"/>
      <c r="G7" s="64"/>
      <c r="H7" s="64"/>
      <c r="I7" s="58"/>
    </row>
    <row r="8" spans="1:9" s="13" customFormat="1" ht="30" customHeight="1" x14ac:dyDescent="0.25">
      <c r="A8" s="2"/>
      <c r="B8" s="1"/>
      <c r="C8" s="1"/>
      <c r="D8" s="1"/>
      <c r="E8" s="1"/>
      <c r="F8" s="1"/>
      <c r="G8" s="1"/>
      <c r="H8" s="1"/>
      <c r="I8" s="44"/>
    </row>
    <row r="9" spans="1:9" ht="5.0999999999999996" customHeight="1" x14ac:dyDescent="0.25">
      <c r="B9" s="34"/>
      <c r="C9" s="7"/>
      <c r="D9" s="8"/>
      <c r="E9" s="8"/>
    </row>
    <row r="10" spans="1:9" s="12" customFormat="1" ht="28.35" customHeight="1" x14ac:dyDescent="0.25">
      <c r="A10" s="2"/>
      <c r="B10" s="52" t="s">
        <v>116</v>
      </c>
      <c r="C10" s="9"/>
      <c r="D10" s="10" t="s">
        <v>0</v>
      </c>
      <c r="E10" s="39" t="s">
        <v>10</v>
      </c>
      <c r="F10" s="11" t="s">
        <v>1</v>
      </c>
      <c r="G10" s="11" t="s">
        <v>2</v>
      </c>
      <c r="H10" s="11" t="s">
        <v>11</v>
      </c>
    </row>
    <row r="11" spans="1:9" s="47" customFormat="1" ht="13.2" x14ac:dyDescent="0.25">
      <c r="A11" s="46"/>
      <c r="B11" s="34"/>
      <c r="C11" s="14"/>
      <c r="D11" s="29"/>
      <c r="E11" s="29"/>
      <c r="F11" s="30"/>
      <c r="G11" s="31"/>
    </row>
    <row r="12" spans="1:9" s="18" customFormat="1" ht="24.9" customHeight="1" x14ac:dyDescent="0.25">
      <c r="A12" s="2"/>
      <c r="B12" s="35" t="s">
        <v>4</v>
      </c>
      <c r="C12" s="15"/>
      <c r="D12" s="16" t="s">
        <v>165</v>
      </c>
      <c r="E12" s="40"/>
      <c r="F12" s="17"/>
      <c r="G12" s="42"/>
      <c r="H12" s="42">
        <f>SUBTOTAL(109,H14:H30)</f>
        <v>0</v>
      </c>
    </row>
    <row r="13" spans="1:9" s="47" customFormat="1" ht="13.2" x14ac:dyDescent="0.25">
      <c r="A13" s="46"/>
      <c r="B13" s="34"/>
      <c r="C13" s="14"/>
      <c r="D13" s="29"/>
      <c r="E13" s="29"/>
      <c r="F13" s="30"/>
      <c r="G13" s="48"/>
      <c r="H13" s="49"/>
    </row>
    <row r="14" spans="1:9" s="22" customFormat="1" ht="15.9" customHeight="1" x14ac:dyDescent="0.25">
      <c r="A14" s="2"/>
      <c r="B14" s="36" t="s">
        <v>16</v>
      </c>
      <c r="C14" s="20"/>
      <c r="D14" s="24" t="s">
        <v>119</v>
      </c>
      <c r="E14" s="41">
        <v>1</v>
      </c>
      <c r="F14" s="23" t="s">
        <v>3</v>
      </c>
      <c r="G14" s="50"/>
      <c r="H14" s="50">
        <f>E14*G14</f>
        <v>0</v>
      </c>
    </row>
    <row r="15" spans="1:9" s="22" customFormat="1" ht="39.9" customHeight="1" x14ac:dyDescent="0.25">
      <c r="A15" s="2"/>
      <c r="B15" s="36" t="s">
        <v>17</v>
      </c>
      <c r="C15" s="20"/>
      <c r="D15" s="24" t="s">
        <v>82</v>
      </c>
      <c r="E15" s="41">
        <v>1</v>
      </c>
      <c r="F15" s="23" t="s">
        <v>3</v>
      </c>
      <c r="G15" s="50"/>
      <c r="H15" s="50">
        <f>E15*G15</f>
        <v>0</v>
      </c>
    </row>
    <row r="16" spans="1:9" s="22" customFormat="1" ht="39.9" customHeight="1" x14ac:dyDescent="0.25">
      <c r="A16" s="2"/>
      <c r="B16" s="36" t="s">
        <v>26</v>
      </c>
      <c r="C16" s="20"/>
      <c r="D16" s="24" t="s">
        <v>63</v>
      </c>
      <c r="E16" s="41"/>
      <c r="F16" s="23" t="s">
        <v>49</v>
      </c>
      <c r="G16" s="50"/>
      <c r="H16" s="50">
        <f t="shared" ref="H16:H30" si="0">E16*G16</f>
        <v>0</v>
      </c>
    </row>
    <row r="17" spans="1:8" s="22" customFormat="1" ht="39.9" customHeight="1" x14ac:dyDescent="0.25">
      <c r="A17" s="2"/>
      <c r="B17" s="36" t="s">
        <v>32</v>
      </c>
      <c r="C17" s="20"/>
      <c r="D17" s="21" t="s">
        <v>64</v>
      </c>
      <c r="E17" s="41"/>
      <c r="F17" s="23" t="s">
        <v>49</v>
      </c>
      <c r="G17" s="50"/>
      <c r="H17" s="50">
        <f t="shared" si="0"/>
        <v>0</v>
      </c>
    </row>
    <row r="18" spans="1:8" s="22" customFormat="1" ht="39.9" customHeight="1" x14ac:dyDescent="0.25">
      <c r="A18" s="2"/>
      <c r="B18" s="36" t="s">
        <v>33</v>
      </c>
      <c r="C18" s="20"/>
      <c r="D18" s="24" t="s">
        <v>65</v>
      </c>
      <c r="E18" s="41"/>
      <c r="F18" s="23" t="s">
        <v>49</v>
      </c>
      <c r="G18" s="50"/>
      <c r="H18" s="50">
        <f t="shared" si="0"/>
        <v>0</v>
      </c>
    </row>
    <row r="19" spans="1:8" s="22" customFormat="1" ht="30" customHeight="1" x14ac:dyDescent="0.25">
      <c r="A19" s="2"/>
      <c r="B19" s="36" t="s">
        <v>34</v>
      </c>
      <c r="C19" s="20"/>
      <c r="D19" s="24" t="s">
        <v>43</v>
      </c>
      <c r="E19" s="41"/>
      <c r="F19" s="23" t="s">
        <v>49</v>
      </c>
      <c r="G19" s="50"/>
      <c r="H19" s="50">
        <f t="shared" si="0"/>
        <v>0</v>
      </c>
    </row>
    <row r="20" spans="1:8" s="22" customFormat="1" ht="30" customHeight="1" x14ac:dyDescent="0.25">
      <c r="A20" s="2"/>
      <c r="B20" s="36" t="s">
        <v>35</v>
      </c>
      <c r="C20" s="20"/>
      <c r="D20" s="24" t="s">
        <v>44</v>
      </c>
      <c r="E20" s="41"/>
      <c r="F20" s="23" t="s">
        <v>49</v>
      </c>
      <c r="G20" s="50"/>
      <c r="H20" s="50">
        <f t="shared" si="0"/>
        <v>0</v>
      </c>
    </row>
    <row r="21" spans="1:8" s="22" customFormat="1" ht="30" customHeight="1" x14ac:dyDescent="0.25">
      <c r="A21" s="2"/>
      <c r="B21" s="36" t="s">
        <v>36</v>
      </c>
      <c r="C21" s="20"/>
      <c r="D21" s="24" t="s">
        <v>41</v>
      </c>
      <c r="E21" s="41"/>
      <c r="F21" s="23" t="s">
        <v>49</v>
      </c>
      <c r="G21" s="50"/>
      <c r="H21" s="50">
        <f t="shared" si="0"/>
        <v>0</v>
      </c>
    </row>
    <row r="22" spans="1:8" s="22" customFormat="1" ht="30" customHeight="1" x14ac:dyDescent="0.25">
      <c r="A22" s="2"/>
      <c r="B22" s="36" t="s">
        <v>37</v>
      </c>
      <c r="C22" s="20"/>
      <c r="D22" s="24" t="s">
        <v>42</v>
      </c>
      <c r="E22" s="41"/>
      <c r="F22" s="23" t="s">
        <v>49</v>
      </c>
      <c r="G22" s="50"/>
      <c r="H22" s="50">
        <f t="shared" si="0"/>
        <v>0</v>
      </c>
    </row>
    <row r="23" spans="1:8" s="22" customFormat="1" ht="15.9" customHeight="1" x14ac:dyDescent="0.25">
      <c r="A23" s="2"/>
      <c r="B23" s="36" t="s">
        <v>38</v>
      </c>
      <c r="C23" s="20"/>
      <c r="D23" s="24" t="s">
        <v>69</v>
      </c>
      <c r="E23" s="41">
        <v>1</v>
      </c>
      <c r="F23" s="23" t="s">
        <v>12</v>
      </c>
      <c r="G23" s="50"/>
      <c r="H23" s="50">
        <f t="shared" si="0"/>
        <v>0</v>
      </c>
    </row>
    <row r="24" spans="1:8" s="22" customFormat="1" ht="30" customHeight="1" x14ac:dyDescent="0.25">
      <c r="A24" s="2"/>
      <c r="B24" s="36" t="s">
        <v>39</v>
      </c>
      <c r="C24" s="20"/>
      <c r="D24" s="24" t="s">
        <v>74</v>
      </c>
      <c r="E24" s="41">
        <v>1</v>
      </c>
      <c r="F24" s="23" t="s">
        <v>12</v>
      </c>
      <c r="G24" s="50"/>
      <c r="H24" s="50">
        <f t="shared" si="0"/>
        <v>0</v>
      </c>
    </row>
    <row r="25" spans="1:8" s="22" customFormat="1" ht="30" customHeight="1" x14ac:dyDescent="0.25">
      <c r="A25" s="2"/>
      <c r="B25" s="36" t="s">
        <v>40</v>
      </c>
      <c r="C25" s="20"/>
      <c r="D25" s="24" t="s">
        <v>75</v>
      </c>
      <c r="E25" s="41">
        <v>3</v>
      </c>
      <c r="F25" s="23" t="s">
        <v>12</v>
      </c>
      <c r="G25" s="50"/>
      <c r="H25" s="50">
        <f t="shared" si="0"/>
        <v>0</v>
      </c>
    </row>
    <row r="26" spans="1:8" s="22" customFormat="1" ht="15.9" customHeight="1" x14ac:dyDescent="0.25">
      <c r="A26" s="2"/>
      <c r="B26" s="36" t="s">
        <v>45</v>
      </c>
      <c r="C26" s="20"/>
      <c r="D26" s="24" t="s">
        <v>70</v>
      </c>
      <c r="E26" s="41">
        <v>1</v>
      </c>
      <c r="F26" s="23" t="s">
        <v>12</v>
      </c>
      <c r="G26" s="50"/>
      <c r="H26" s="50">
        <f t="shared" si="0"/>
        <v>0</v>
      </c>
    </row>
    <row r="27" spans="1:8" s="22" customFormat="1" ht="15.9" customHeight="1" x14ac:dyDescent="0.25">
      <c r="A27" s="2"/>
      <c r="B27" s="36" t="s">
        <v>46</v>
      </c>
      <c r="C27" s="20"/>
      <c r="D27" s="24" t="s">
        <v>71</v>
      </c>
      <c r="E27" s="41">
        <v>1</v>
      </c>
      <c r="F27" s="23" t="s">
        <v>12</v>
      </c>
      <c r="G27" s="50"/>
      <c r="H27" s="50">
        <f t="shared" si="0"/>
        <v>0</v>
      </c>
    </row>
    <row r="28" spans="1:8" s="22" customFormat="1" ht="15.9" customHeight="1" x14ac:dyDescent="0.25">
      <c r="A28" s="2"/>
      <c r="B28" s="36" t="s">
        <v>47</v>
      </c>
      <c r="C28" s="20"/>
      <c r="D28" s="24" t="s">
        <v>76</v>
      </c>
      <c r="E28" s="41">
        <v>1</v>
      </c>
      <c r="F28" s="23" t="s">
        <v>12</v>
      </c>
      <c r="G28" s="50"/>
      <c r="H28" s="50">
        <f t="shared" si="0"/>
        <v>0</v>
      </c>
    </row>
    <row r="29" spans="1:8" s="22" customFormat="1" ht="26.4" x14ac:dyDescent="0.25">
      <c r="A29" s="2"/>
      <c r="B29" s="36" t="s">
        <v>132</v>
      </c>
      <c r="C29" s="20"/>
      <c r="D29" s="24" t="s">
        <v>72</v>
      </c>
      <c r="E29" s="41">
        <v>3</v>
      </c>
      <c r="F29" s="23" t="s">
        <v>12</v>
      </c>
      <c r="G29" s="50"/>
      <c r="H29" s="50">
        <f t="shared" si="0"/>
        <v>0</v>
      </c>
    </row>
    <row r="30" spans="1:8" s="19" customFormat="1" ht="15.9" customHeight="1" x14ac:dyDescent="0.25">
      <c r="A30" s="2"/>
      <c r="B30" s="36" t="s">
        <v>133</v>
      </c>
      <c r="C30" s="20"/>
      <c r="D30" s="24" t="s">
        <v>48</v>
      </c>
      <c r="E30" s="41">
        <v>1</v>
      </c>
      <c r="F30" s="23" t="s">
        <v>3</v>
      </c>
      <c r="G30" s="50"/>
      <c r="H30" s="50">
        <f t="shared" si="0"/>
        <v>0</v>
      </c>
    </row>
    <row r="31" spans="1:8" s="47" customFormat="1" ht="13.2" x14ac:dyDescent="0.25">
      <c r="A31" s="46"/>
      <c r="B31" s="34"/>
      <c r="C31" s="14"/>
      <c r="D31" s="29"/>
      <c r="E31" s="29"/>
      <c r="F31" s="30"/>
      <c r="G31" s="31"/>
    </row>
    <row r="32" spans="1:8" s="12" customFormat="1" ht="28.35" customHeight="1" x14ac:dyDescent="0.25">
      <c r="A32" s="2"/>
      <c r="B32" s="52" t="s">
        <v>116</v>
      </c>
      <c r="C32" s="9"/>
      <c r="D32" s="10" t="s">
        <v>0</v>
      </c>
      <c r="E32" s="39" t="s">
        <v>10</v>
      </c>
      <c r="F32" s="11" t="s">
        <v>1</v>
      </c>
      <c r="G32" s="11" t="s">
        <v>2</v>
      </c>
      <c r="H32" s="11" t="s">
        <v>11</v>
      </c>
    </row>
    <row r="33" spans="1:9" s="47" customFormat="1" ht="13.2" x14ac:dyDescent="0.25">
      <c r="A33" s="46"/>
      <c r="B33" s="34"/>
      <c r="C33" s="14"/>
      <c r="D33" s="29"/>
      <c r="E33" s="29"/>
      <c r="F33" s="30"/>
      <c r="G33" s="31"/>
    </row>
    <row r="34" spans="1:9" s="18" customFormat="1" ht="24.9" customHeight="1" x14ac:dyDescent="0.25">
      <c r="A34" s="2"/>
      <c r="B34" s="35" t="s">
        <v>9</v>
      </c>
      <c r="C34" s="15"/>
      <c r="D34" s="16" t="s">
        <v>30</v>
      </c>
      <c r="E34" s="16"/>
      <c r="F34" s="17"/>
      <c r="G34" s="42"/>
      <c r="H34" s="42">
        <f>SUBTOTAL(109,H36:H60)</f>
        <v>0</v>
      </c>
    </row>
    <row r="35" spans="1:9" s="47" customFormat="1" ht="13.2" x14ac:dyDescent="0.25">
      <c r="A35" s="46"/>
      <c r="B35" s="34"/>
      <c r="C35" s="14"/>
      <c r="D35" s="29"/>
      <c r="E35" s="29"/>
      <c r="F35" s="30"/>
      <c r="G35" s="48"/>
      <c r="H35" s="49"/>
    </row>
    <row r="36" spans="1:9" s="22" customFormat="1" ht="15.9" customHeight="1" x14ac:dyDescent="0.25">
      <c r="A36" s="2"/>
      <c r="B36" s="36" t="s">
        <v>5</v>
      </c>
      <c r="C36" s="20"/>
      <c r="D36" s="24" t="s">
        <v>119</v>
      </c>
      <c r="E36" s="41">
        <v>1</v>
      </c>
      <c r="F36" s="23" t="s">
        <v>3</v>
      </c>
      <c r="G36" s="50"/>
      <c r="H36" s="50">
        <f>E36*G36</f>
        <v>0</v>
      </c>
      <c r="I36" s="43"/>
    </row>
    <row r="37" spans="1:9" s="22" customFormat="1" ht="39.9" customHeight="1" x14ac:dyDescent="0.25">
      <c r="A37" s="2"/>
      <c r="B37" s="36" t="s">
        <v>6</v>
      </c>
      <c r="C37" s="20"/>
      <c r="D37" s="24" t="s">
        <v>82</v>
      </c>
      <c r="E37" s="41">
        <v>1</v>
      </c>
      <c r="F37" s="23" t="s">
        <v>3</v>
      </c>
      <c r="G37" s="50"/>
      <c r="H37" s="50">
        <f t="shared" ref="H37:H56" si="1">E37*G37</f>
        <v>0</v>
      </c>
      <c r="I37" s="43"/>
    </row>
    <row r="38" spans="1:9" s="22" customFormat="1" ht="39.9" customHeight="1" x14ac:dyDescent="0.25">
      <c r="A38" s="2"/>
      <c r="B38" s="36" t="s">
        <v>7</v>
      </c>
      <c r="C38" s="20"/>
      <c r="D38" s="24" t="s">
        <v>66</v>
      </c>
      <c r="E38" s="41"/>
      <c r="F38" s="23" t="s">
        <v>49</v>
      </c>
      <c r="G38" s="50"/>
      <c r="H38" s="50">
        <f t="shared" si="1"/>
        <v>0</v>
      </c>
      <c r="I38" s="43"/>
    </row>
    <row r="39" spans="1:9" s="22" customFormat="1" ht="39.9" customHeight="1" x14ac:dyDescent="0.25">
      <c r="A39" s="2"/>
      <c r="B39" s="36" t="s">
        <v>8</v>
      </c>
      <c r="C39" s="20"/>
      <c r="D39" s="21" t="s">
        <v>67</v>
      </c>
      <c r="E39" s="41"/>
      <c r="F39" s="23" t="s">
        <v>49</v>
      </c>
      <c r="G39" s="50"/>
      <c r="H39" s="50">
        <f t="shared" si="1"/>
        <v>0</v>
      </c>
      <c r="I39" s="43"/>
    </row>
    <row r="40" spans="1:9" s="22" customFormat="1" ht="39.9" customHeight="1" x14ac:dyDescent="0.25">
      <c r="A40" s="2"/>
      <c r="B40" s="36" t="s">
        <v>18</v>
      </c>
      <c r="C40" s="20"/>
      <c r="D40" s="24" t="s">
        <v>68</v>
      </c>
      <c r="E40" s="41"/>
      <c r="F40" s="23" t="s">
        <v>49</v>
      </c>
      <c r="G40" s="50"/>
      <c r="H40" s="50">
        <f t="shared" si="1"/>
        <v>0</v>
      </c>
      <c r="I40" s="43"/>
    </row>
    <row r="41" spans="1:9" s="22" customFormat="1" ht="15.9" customHeight="1" x14ac:dyDescent="0.25">
      <c r="A41" s="2"/>
      <c r="B41" s="36" t="s">
        <v>50</v>
      </c>
      <c r="C41" s="20"/>
      <c r="D41" s="24" t="s">
        <v>115</v>
      </c>
      <c r="E41" s="41"/>
      <c r="F41" s="23" t="s">
        <v>49</v>
      </c>
      <c r="G41" s="50"/>
      <c r="H41" s="50">
        <f t="shared" si="1"/>
        <v>0</v>
      </c>
      <c r="I41" s="43"/>
    </row>
    <row r="42" spans="1:9" s="22" customFormat="1" ht="15.9" customHeight="1" x14ac:dyDescent="0.25">
      <c r="A42" s="2"/>
      <c r="B42" s="36" t="s">
        <v>51</v>
      </c>
      <c r="C42" s="20"/>
      <c r="D42" s="24" t="s">
        <v>114</v>
      </c>
      <c r="E42" s="41"/>
      <c r="F42" s="23" t="s">
        <v>49</v>
      </c>
      <c r="G42" s="50"/>
      <c r="H42" s="50">
        <f t="shared" si="1"/>
        <v>0</v>
      </c>
      <c r="I42" s="43"/>
    </row>
    <row r="43" spans="1:9" s="22" customFormat="1" ht="15.9" customHeight="1" x14ac:dyDescent="0.25">
      <c r="A43" s="2"/>
      <c r="B43" s="36" t="s">
        <v>52</v>
      </c>
      <c r="C43" s="20"/>
      <c r="D43" s="24" t="s">
        <v>136</v>
      </c>
      <c r="E43" s="41"/>
      <c r="F43" s="23" t="s">
        <v>49</v>
      </c>
      <c r="G43" s="50"/>
      <c r="H43" s="50">
        <f t="shared" si="1"/>
        <v>0</v>
      </c>
      <c r="I43" s="43"/>
    </row>
    <row r="44" spans="1:9" s="22" customFormat="1" ht="15.9" customHeight="1" x14ac:dyDescent="0.25">
      <c r="A44" s="2"/>
      <c r="B44" s="36" t="s">
        <v>53</v>
      </c>
      <c r="C44" s="20"/>
      <c r="D44" s="24" t="s">
        <v>137</v>
      </c>
      <c r="E44" s="41"/>
      <c r="F44" s="23" t="s">
        <v>49</v>
      </c>
      <c r="G44" s="50"/>
      <c r="H44" s="50">
        <f t="shared" si="1"/>
        <v>0</v>
      </c>
      <c r="I44" s="43"/>
    </row>
    <row r="45" spans="1:9" s="22" customFormat="1" ht="26.4" x14ac:dyDescent="0.25">
      <c r="A45" s="2"/>
      <c r="B45" s="36" t="s">
        <v>54</v>
      </c>
      <c r="C45" s="20"/>
      <c r="D45" s="24" t="s">
        <v>77</v>
      </c>
      <c r="E45" s="41">
        <v>1</v>
      </c>
      <c r="F45" s="23" t="s">
        <v>12</v>
      </c>
      <c r="G45" s="50"/>
      <c r="H45" s="50">
        <f t="shared" si="1"/>
        <v>0</v>
      </c>
      <c r="I45" s="43"/>
    </row>
    <row r="46" spans="1:9" s="22" customFormat="1" ht="15.9" customHeight="1" x14ac:dyDescent="0.25">
      <c r="A46" s="2"/>
      <c r="B46" s="36" t="s">
        <v>55</v>
      </c>
      <c r="C46" s="20"/>
      <c r="D46" s="24" t="s">
        <v>73</v>
      </c>
      <c r="E46" s="41">
        <v>4</v>
      </c>
      <c r="F46" s="23" t="s">
        <v>12</v>
      </c>
      <c r="G46" s="50"/>
      <c r="H46" s="50">
        <f t="shared" si="1"/>
        <v>0</v>
      </c>
    </row>
    <row r="47" spans="1:9" s="22" customFormat="1" ht="15.9" customHeight="1" x14ac:dyDescent="0.25">
      <c r="A47" s="2"/>
      <c r="B47" s="36" t="s">
        <v>56</v>
      </c>
      <c r="C47" s="20"/>
      <c r="D47" s="24" t="s">
        <v>92</v>
      </c>
      <c r="E47" s="41">
        <v>1</v>
      </c>
      <c r="F47" s="23" t="s">
        <v>12</v>
      </c>
      <c r="G47" s="50"/>
      <c r="H47" s="50">
        <f t="shared" si="1"/>
        <v>0</v>
      </c>
      <c r="I47" s="43"/>
    </row>
    <row r="48" spans="1:9" s="22" customFormat="1" ht="15.9" customHeight="1" x14ac:dyDescent="0.25">
      <c r="A48" s="2"/>
      <c r="B48" s="36" t="s">
        <v>57</v>
      </c>
      <c r="C48" s="20"/>
      <c r="D48" s="24" t="s">
        <v>93</v>
      </c>
      <c r="E48" s="41">
        <v>1</v>
      </c>
      <c r="F48" s="23" t="s">
        <v>12</v>
      </c>
      <c r="G48" s="50"/>
      <c r="H48" s="50">
        <f t="shared" si="1"/>
        <v>0</v>
      </c>
      <c r="I48" s="43"/>
    </row>
    <row r="49" spans="1:9" s="22" customFormat="1" ht="15.9" customHeight="1" x14ac:dyDescent="0.25">
      <c r="A49" s="2"/>
      <c r="B49" s="36" t="s">
        <v>58</v>
      </c>
      <c r="C49" s="20"/>
      <c r="D49" s="24" t="s">
        <v>94</v>
      </c>
      <c r="E49" s="41">
        <v>2</v>
      </c>
      <c r="F49" s="23" t="s">
        <v>12</v>
      </c>
      <c r="G49" s="50"/>
      <c r="H49" s="50">
        <f t="shared" si="1"/>
        <v>0</v>
      </c>
      <c r="I49" s="43"/>
    </row>
    <row r="50" spans="1:9" s="22" customFormat="1" ht="15.9" customHeight="1" x14ac:dyDescent="0.25">
      <c r="A50" s="2"/>
      <c r="B50" s="36" t="s">
        <v>59</v>
      </c>
      <c r="C50" s="20"/>
      <c r="D50" s="24" t="s">
        <v>95</v>
      </c>
      <c r="E50" s="41">
        <v>1</v>
      </c>
      <c r="F50" s="23" t="s">
        <v>12</v>
      </c>
      <c r="G50" s="50"/>
      <c r="H50" s="50">
        <f t="shared" si="1"/>
        <v>0</v>
      </c>
      <c r="I50" s="43"/>
    </row>
    <row r="51" spans="1:9" s="22" customFormat="1" ht="15.9" customHeight="1" x14ac:dyDescent="0.25">
      <c r="A51" s="2"/>
      <c r="B51" s="36" t="s">
        <v>60</v>
      </c>
      <c r="C51" s="20"/>
      <c r="D51" s="24" t="s">
        <v>96</v>
      </c>
      <c r="E51" s="41">
        <v>1</v>
      </c>
      <c r="F51" s="23" t="s">
        <v>12</v>
      </c>
      <c r="G51" s="50"/>
      <c r="H51" s="50">
        <f t="shared" si="1"/>
        <v>0</v>
      </c>
      <c r="I51" s="43"/>
    </row>
    <row r="52" spans="1:9" s="22" customFormat="1" ht="15.9" customHeight="1" x14ac:dyDescent="0.25">
      <c r="A52" s="2"/>
      <c r="B52" s="36" t="s">
        <v>61</v>
      </c>
      <c r="C52" s="20"/>
      <c r="D52" s="24" t="s">
        <v>97</v>
      </c>
      <c r="E52" s="41">
        <v>1</v>
      </c>
      <c r="F52" s="23" t="s">
        <v>12</v>
      </c>
      <c r="G52" s="50"/>
      <c r="H52" s="50">
        <f t="shared" si="1"/>
        <v>0</v>
      </c>
      <c r="I52" s="43"/>
    </row>
    <row r="53" spans="1:9" s="22" customFormat="1" ht="15.9" customHeight="1" x14ac:dyDescent="0.25">
      <c r="A53" s="2"/>
      <c r="B53" s="36" t="s">
        <v>62</v>
      </c>
      <c r="C53" s="20"/>
      <c r="D53" s="24" t="s">
        <v>98</v>
      </c>
      <c r="E53" s="41">
        <v>1</v>
      </c>
      <c r="F53" s="23" t="s">
        <v>12</v>
      </c>
      <c r="G53" s="50"/>
      <c r="H53" s="50">
        <f t="shared" si="1"/>
        <v>0</v>
      </c>
      <c r="I53" s="43"/>
    </row>
    <row r="54" spans="1:9" s="22" customFormat="1" ht="15.9" customHeight="1" x14ac:dyDescent="0.25">
      <c r="A54" s="2"/>
      <c r="B54" s="36" t="s">
        <v>78</v>
      </c>
      <c r="C54" s="20"/>
      <c r="D54" s="24" t="s">
        <v>99</v>
      </c>
      <c r="E54" s="41">
        <v>1</v>
      </c>
      <c r="F54" s="23" t="s">
        <v>3</v>
      </c>
      <c r="G54" s="50"/>
      <c r="H54" s="50">
        <f t="shared" si="1"/>
        <v>0</v>
      </c>
      <c r="I54" s="43"/>
    </row>
    <row r="55" spans="1:9" s="22" customFormat="1" ht="15.9" customHeight="1" x14ac:dyDescent="0.25">
      <c r="A55" s="2"/>
      <c r="B55" s="36" t="s">
        <v>79</v>
      </c>
      <c r="C55" s="20"/>
      <c r="D55" s="24" t="s">
        <v>159</v>
      </c>
      <c r="E55" s="41">
        <v>1</v>
      </c>
      <c r="F55" s="23" t="s">
        <v>3</v>
      </c>
      <c r="G55" s="50"/>
      <c r="H55" s="50">
        <f t="shared" si="1"/>
        <v>0</v>
      </c>
      <c r="I55" s="43"/>
    </row>
    <row r="56" spans="1:9" s="22" customFormat="1" ht="30" customHeight="1" x14ac:dyDescent="0.25">
      <c r="A56" s="2"/>
      <c r="B56" s="36" t="s">
        <v>80</v>
      </c>
      <c r="C56" s="20"/>
      <c r="D56" s="24" t="s">
        <v>130</v>
      </c>
      <c r="E56" s="41">
        <v>1</v>
      </c>
      <c r="F56" s="23" t="s">
        <v>3</v>
      </c>
      <c r="G56" s="50"/>
      <c r="H56" s="50">
        <f t="shared" si="1"/>
        <v>0</v>
      </c>
      <c r="I56" s="43"/>
    </row>
    <row r="57" spans="1:9" s="22" customFormat="1" ht="15.9" customHeight="1" x14ac:dyDescent="0.25">
      <c r="A57" s="2"/>
      <c r="B57" s="36" t="s">
        <v>81</v>
      </c>
      <c r="C57" s="20"/>
      <c r="D57" s="24" t="s">
        <v>131</v>
      </c>
      <c r="E57" s="41">
        <v>1</v>
      </c>
      <c r="F57" s="23" t="s">
        <v>3</v>
      </c>
      <c r="G57" s="50"/>
      <c r="H57" s="50">
        <f t="shared" ref="H57" si="2">E57*G57</f>
        <v>0</v>
      </c>
      <c r="I57" s="43"/>
    </row>
    <row r="58" spans="1:9" s="22" customFormat="1" ht="15.9" customHeight="1" x14ac:dyDescent="0.25">
      <c r="A58" s="2"/>
      <c r="B58" s="36" t="s">
        <v>129</v>
      </c>
      <c r="C58" s="20"/>
      <c r="D58" s="24" t="s">
        <v>100</v>
      </c>
      <c r="E58" s="41">
        <v>1</v>
      </c>
      <c r="F58" s="23" t="s">
        <v>3</v>
      </c>
      <c r="G58" s="50"/>
      <c r="H58" s="50">
        <f>E58*G58</f>
        <v>0</v>
      </c>
    </row>
    <row r="59" spans="1:9" s="22" customFormat="1" ht="15.9" customHeight="1" x14ac:dyDescent="0.25">
      <c r="A59" s="2"/>
      <c r="B59" s="36" t="s">
        <v>134</v>
      </c>
      <c r="C59" s="20"/>
      <c r="D59" s="24"/>
      <c r="E59" s="41"/>
      <c r="F59" s="23"/>
      <c r="G59" s="50"/>
      <c r="H59" s="50">
        <f t="shared" ref="H59:H60" si="3">E59*G59</f>
        <v>0</v>
      </c>
      <c r="I59" s="43"/>
    </row>
    <row r="60" spans="1:9" s="22" customFormat="1" ht="15.9" customHeight="1" x14ac:dyDescent="0.25">
      <c r="A60" s="2"/>
      <c r="B60" s="36" t="s">
        <v>135</v>
      </c>
      <c r="C60" s="20"/>
      <c r="D60" s="24"/>
      <c r="E60" s="41"/>
      <c r="F60" s="23"/>
      <c r="G60" s="50"/>
      <c r="H60" s="50">
        <f t="shared" si="3"/>
        <v>0</v>
      </c>
      <c r="I60" s="43"/>
    </row>
    <row r="61" spans="1:9" s="47" customFormat="1" ht="13.2" x14ac:dyDescent="0.25">
      <c r="A61" s="46"/>
      <c r="B61" s="34"/>
      <c r="C61" s="14"/>
      <c r="D61" s="29"/>
      <c r="E61" s="29"/>
      <c r="F61" s="30"/>
      <c r="G61" s="31"/>
    </row>
    <row r="62" spans="1:9" s="12" customFormat="1" ht="28.35" customHeight="1" x14ac:dyDescent="0.25">
      <c r="A62" s="2"/>
      <c r="B62" s="52" t="s">
        <v>116</v>
      </c>
      <c r="C62" s="9"/>
      <c r="D62" s="10" t="s">
        <v>0</v>
      </c>
      <c r="E62" s="39" t="s">
        <v>10</v>
      </c>
      <c r="F62" s="11" t="s">
        <v>1</v>
      </c>
      <c r="G62" s="11" t="s">
        <v>2</v>
      </c>
      <c r="H62" s="11" t="s">
        <v>11</v>
      </c>
    </row>
    <row r="63" spans="1:9" s="47" customFormat="1" ht="13.2" x14ac:dyDescent="0.25">
      <c r="A63" s="46"/>
      <c r="B63" s="34"/>
      <c r="C63" s="14"/>
      <c r="D63" s="29"/>
      <c r="E63" s="29"/>
      <c r="F63" s="30"/>
      <c r="G63" s="48"/>
      <c r="H63" s="49"/>
    </row>
    <row r="64" spans="1:9" s="18" customFormat="1" ht="24.9" customHeight="1" x14ac:dyDescent="0.25">
      <c r="A64" s="2"/>
      <c r="B64" s="35" t="s">
        <v>19</v>
      </c>
      <c r="C64" s="15"/>
      <c r="D64" s="16" t="s">
        <v>31</v>
      </c>
      <c r="E64" s="16"/>
      <c r="F64" s="17"/>
      <c r="G64" s="42"/>
      <c r="H64" s="42">
        <f>SUBTOTAL(109,H66:H82)</f>
        <v>0</v>
      </c>
    </row>
    <row r="65" spans="1:10" s="47" customFormat="1" ht="13.2" x14ac:dyDescent="0.25">
      <c r="A65" s="46"/>
      <c r="B65" s="34"/>
      <c r="C65" s="14"/>
      <c r="D65" s="29"/>
      <c r="E65" s="29"/>
      <c r="F65" s="30"/>
      <c r="G65" s="48"/>
      <c r="H65" s="49"/>
    </row>
    <row r="66" spans="1:10" s="22" customFormat="1" ht="39.9" customHeight="1" x14ac:dyDescent="0.25">
      <c r="A66" s="2"/>
      <c r="B66" s="36" t="s">
        <v>27</v>
      </c>
      <c r="C66" s="20"/>
      <c r="D66" s="24" t="s">
        <v>160</v>
      </c>
      <c r="E66" s="41">
        <v>1</v>
      </c>
      <c r="F66" s="23" t="s">
        <v>3</v>
      </c>
      <c r="G66" s="50"/>
      <c r="H66" s="50">
        <f>E66*G66</f>
        <v>0</v>
      </c>
      <c r="I66" s="43"/>
    </row>
    <row r="67" spans="1:10" s="22" customFormat="1" ht="15.9" customHeight="1" x14ac:dyDescent="0.25">
      <c r="A67" s="2"/>
      <c r="B67" s="36" t="s">
        <v>25</v>
      </c>
      <c r="C67" s="20"/>
      <c r="D67" s="24" t="s">
        <v>83</v>
      </c>
      <c r="E67" s="41"/>
      <c r="F67" s="23" t="s">
        <v>49</v>
      </c>
      <c r="G67" s="50"/>
      <c r="H67" s="50">
        <f>E67*G67</f>
        <v>0</v>
      </c>
    </row>
    <row r="68" spans="1:10" s="22" customFormat="1" ht="15.9" customHeight="1" x14ac:dyDescent="0.25">
      <c r="A68" s="2"/>
      <c r="B68" s="36" t="s">
        <v>28</v>
      </c>
      <c r="C68" s="20"/>
      <c r="D68" s="24" t="s">
        <v>90</v>
      </c>
      <c r="E68" s="41"/>
      <c r="F68" s="23" t="s">
        <v>49</v>
      </c>
      <c r="G68" s="50"/>
      <c r="H68" s="50">
        <f t="shared" ref="H68:H72" si="4">E68*G68</f>
        <v>0</v>
      </c>
    </row>
    <row r="69" spans="1:10" s="22" customFormat="1" ht="15.9" customHeight="1" x14ac:dyDescent="0.25">
      <c r="A69" s="2"/>
      <c r="B69" s="36" t="s">
        <v>29</v>
      </c>
      <c r="C69" s="20"/>
      <c r="D69" s="24" t="s">
        <v>91</v>
      </c>
      <c r="E69" s="41"/>
      <c r="F69" s="23" t="s">
        <v>49</v>
      </c>
      <c r="G69" s="50"/>
      <c r="H69" s="50">
        <f t="shared" si="4"/>
        <v>0</v>
      </c>
    </row>
    <row r="70" spans="1:10" s="22" customFormat="1" ht="15.9" customHeight="1" x14ac:dyDescent="0.25">
      <c r="A70" s="2"/>
      <c r="B70" s="36" t="s">
        <v>84</v>
      </c>
      <c r="C70" s="20"/>
      <c r="D70" s="24" t="s">
        <v>101</v>
      </c>
      <c r="E70" s="41"/>
      <c r="F70" s="23" t="s">
        <v>49</v>
      </c>
      <c r="G70" s="50"/>
      <c r="H70" s="50">
        <f t="shared" si="4"/>
        <v>0</v>
      </c>
    </row>
    <row r="71" spans="1:10" s="22" customFormat="1" ht="15.9" customHeight="1" x14ac:dyDescent="0.25">
      <c r="A71" s="2"/>
      <c r="B71" s="36" t="s">
        <v>85</v>
      </c>
      <c r="C71" s="20"/>
      <c r="D71" s="24" t="s">
        <v>102</v>
      </c>
      <c r="E71" s="41"/>
      <c r="F71" s="23" t="s">
        <v>49</v>
      </c>
      <c r="G71" s="50"/>
      <c r="H71" s="50">
        <f t="shared" si="4"/>
        <v>0</v>
      </c>
    </row>
    <row r="72" spans="1:10" s="22" customFormat="1" ht="15.9" customHeight="1" x14ac:dyDescent="0.25">
      <c r="A72" s="2"/>
      <c r="B72" s="36" t="s">
        <v>86</v>
      </c>
      <c r="C72" s="20"/>
      <c r="D72" s="24" t="s">
        <v>103</v>
      </c>
      <c r="E72" s="41"/>
      <c r="F72" s="23" t="s">
        <v>49</v>
      </c>
      <c r="G72" s="50"/>
      <c r="H72" s="50">
        <f t="shared" si="4"/>
        <v>0</v>
      </c>
    </row>
    <row r="73" spans="1:10" s="22" customFormat="1" ht="15.9" customHeight="1" x14ac:dyDescent="0.25">
      <c r="A73" s="2"/>
      <c r="B73" s="36" t="s">
        <v>87</v>
      </c>
      <c r="C73" s="20"/>
      <c r="D73" s="24" t="s">
        <v>104</v>
      </c>
      <c r="E73" s="41"/>
      <c r="F73" s="23" t="s">
        <v>49</v>
      </c>
      <c r="G73" s="50"/>
      <c r="H73" s="50">
        <f>E73*G73</f>
        <v>0</v>
      </c>
    </row>
    <row r="74" spans="1:10" s="22" customFormat="1" ht="15.9" customHeight="1" x14ac:dyDescent="0.25">
      <c r="A74" s="2"/>
      <c r="B74" s="36" t="s">
        <v>88</v>
      </c>
      <c r="C74" s="20"/>
      <c r="D74" s="24" t="s">
        <v>105</v>
      </c>
      <c r="E74" s="41">
        <v>2</v>
      </c>
      <c r="F74" s="23" t="s">
        <v>12</v>
      </c>
      <c r="G74" s="50"/>
      <c r="H74" s="50">
        <f t="shared" ref="H74:H82" si="5">E74*G74</f>
        <v>0</v>
      </c>
    </row>
    <row r="75" spans="1:10" s="22" customFormat="1" ht="15.9" customHeight="1" x14ac:dyDescent="0.25">
      <c r="A75" s="2"/>
      <c r="B75" s="36" t="s">
        <v>89</v>
      </c>
      <c r="C75" s="20"/>
      <c r="D75" s="24" t="s">
        <v>108</v>
      </c>
      <c r="E75" s="41">
        <v>2</v>
      </c>
      <c r="F75" s="23" t="s">
        <v>12</v>
      </c>
      <c r="G75" s="50"/>
      <c r="H75" s="50">
        <f t="shared" ref="H75" si="6">E75*G75</f>
        <v>0</v>
      </c>
    </row>
    <row r="76" spans="1:10" s="22" customFormat="1" ht="15.9" customHeight="1" x14ac:dyDescent="0.25">
      <c r="A76" s="2"/>
      <c r="B76" s="36" t="s">
        <v>109</v>
      </c>
      <c r="C76" s="20"/>
      <c r="D76" s="24" t="s">
        <v>106</v>
      </c>
      <c r="E76" s="41"/>
      <c r="F76" s="23" t="s">
        <v>107</v>
      </c>
      <c r="G76" s="50"/>
      <c r="H76" s="50">
        <f t="shared" si="5"/>
        <v>0</v>
      </c>
    </row>
    <row r="77" spans="1:10" s="22" customFormat="1" ht="15.9" customHeight="1" x14ac:dyDescent="0.25">
      <c r="A77" s="2"/>
      <c r="B77" s="36" t="s">
        <v>110</v>
      </c>
      <c r="C77" s="20"/>
      <c r="D77" s="24" t="s">
        <v>104</v>
      </c>
      <c r="E77" s="41"/>
      <c r="F77" s="23" t="s">
        <v>49</v>
      </c>
      <c r="G77" s="50"/>
      <c r="H77" s="50">
        <f t="shared" si="5"/>
        <v>0</v>
      </c>
    </row>
    <row r="78" spans="1:10" s="22" customFormat="1" ht="15.9" customHeight="1" x14ac:dyDescent="0.25">
      <c r="A78" s="2"/>
      <c r="B78" s="36" t="s">
        <v>111</v>
      </c>
      <c r="C78" s="20"/>
      <c r="D78" s="24" t="s">
        <v>161</v>
      </c>
      <c r="E78" s="41">
        <v>3</v>
      </c>
      <c r="F78" s="23" t="s">
        <v>12</v>
      </c>
      <c r="G78" s="50"/>
      <c r="H78" s="50">
        <f t="shared" si="5"/>
        <v>0</v>
      </c>
    </row>
    <row r="79" spans="1:10" s="13" customFormat="1" ht="15.9" customHeight="1" x14ac:dyDescent="0.25">
      <c r="A79" s="25"/>
      <c r="B79" s="36" t="s">
        <v>112</v>
      </c>
      <c r="C79" s="20"/>
      <c r="D79" s="24" t="s">
        <v>100</v>
      </c>
      <c r="E79" s="41">
        <v>1</v>
      </c>
      <c r="F79" s="23" t="s">
        <v>3</v>
      </c>
      <c r="G79" s="50"/>
      <c r="H79" s="50">
        <f>E79*G79</f>
        <v>0</v>
      </c>
      <c r="I79" s="43"/>
      <c r="J79" s="22"/>
    </row>
    <row r="80" spans="1:10" s="22" customFormat="1" ht="15.9" customHeight="1" x14ac:dyDescent="0.25">
      <c r="A80" s="2"/>
      <c r="B80" s="36" t="s">
        <v>113</v>
      </c>
      <c r="C80" s="20"/>
      <c r="D80" s="24"/>
      <c r="E80" s="41"/>
      <c r="F80" s="23"/>
      <c r="G80" s="50"/>
      <c r="H80" s="50">
        <f t="shared" si="5"/>
        <v>0</v>
      </c>
    </row>
    <row r="81" spans="1:10" s="22" customFormat="1" ht="15.9" customHeight="1" x14ac:dyDescent="0.25">
      <c r="A81" s="2"/>
      <c r="B81" s="36" t="s">
        <v>138</v>
      </c>
      <c r="C81" s="20"/>
      <c r="D81" s="24"/>
      <c r="E81" s="41"/>
      <c r="F81" s="23"/>
      <c r="G81" s="50"/>
      <c r="H81" s="50">
        <f t="shared" si="5"/>
        <v>0</v>
      </c>
    </row>
    <row r="82" spans="1:10" s="13" customFormat="1" ht="15.9" customHeight="1" x14ac:dyDescent="0.25">
      <c r="A82" s="25"/>
      <c r="B82" s="36" t="s">
        <v>139</v>
      </c>
      <c r="C82" s="20"/>
      <c r="D82" s="24"/>
      <c r="E82" s="41"/>
      <c r="F82" s="23"/>
      <c r="G82" s="50"/>
      <c r="H82" s="50">
        <f t="shared" si="5"/>
        <v>0</v>
      </c>
      <c r="I82" s="43"/>
      <c r="J82" s="22"/>
    </row>
    <row r="83" spans="1:10" s="47" customFormat="1" ht="39.9" customHeight="1" x14ac:dyDescent="0.25">
      <c r="A83" s="46"/>
      <c r="B83" s="34"/>
      <c r="C83" s="14"/>
      <c r="D83" s="29"/>
      <c r="E83" s="29"/>
      <c r="F83" s="30"/>
      <c r="G83" s="48"/>
      <c r="H83" s="49"/>
    </row>
    <row r="84" spans="1:10" s="19" customFormat="1" ht="20.100000000000001" customHeight="1" x14ac:dyDescent="0.25">
      <c r="A84" s="2"/>
      <c r="B84" s="34"/>
      <c r="C84" s="26"/>
      <c r="D84" s="8"/>
      <c r="E84" s="66" t="s">
        <v>13</v>
      </c>
      <c r="F84" s="67"/>
      <c r="G84" s="68">
        <f>SUBTOTAL(109,H12:H82)</f>
        <v>0</v>
      </c>
      <c r="H84" s="68"/>
    </row>
    <row r="85" spans="1:10" s="19" customFormat="1" ht="20.100000000000001" customHeight="1" x14ac:dyDescent="0.25">
      <c r="A85" s="2"/>
      <c r="B85" s="34"/>
      <c r="C85" s="26"/>
      <c r="D85" s="8"/>
      <c r="E85" s="66" t="s">
        <v>14</v>
      </c>
      <c r="F85" s="67"/>
      <c r="G85" s="68">
        <f>G84*0.2</f>
        <v>0</v>
      </c>
      <c r="H85" s="68"/>
    </row>
    <row r="86" spans="1:10" s="19" customFormat="1" ht="20.100000000000001" customHeight="1" x14ac:dyDescent="0.25">
      <c r="A86" s="2"/>
      <c r="B86" s="34"/>
      <c r="C86" s="26"/>
      <c r="D86" s="8"/>
      <c r="E86" s="66" t="s">
        <v>15</v>
      </c>
      <c r="F86" s="67"/>
      <c r="G86" s="68">
        <f>G84*1.2</f>
        <v>0</v>
      </c>
      <c r="H86" s="68"/>
    </row>
    <row r="87" spans="1:10" s="13" customFormat="1" ht="30" customHeight="1" x14ac:dyDescent="0.25">
      <c r="A87" s="2"/>
      <c r="B87" s="37"/>
      <c r="C87" s="14"/>
      <c r="D87" s="27"/>
      <c r="E87" s="27"/>
      <c r="F87" s="14"/>
      <c r="G87" s="28"/>
    </row>
    <row r="88" spans="1:10" ht="5.0999999999999996" customHeight="1" x14ac:dyDescent="0.25">
      <c r="B88" s="34"/>
      <c r="C88" s="7"/>
      <c r="D88" s="8"/>
      <c r="E88" s="8"/>
      <c r="F88" s="51"/>
    </row>
    <row r="89" spans="1:10" s="12" customFormat="1" ht="28.35" customHeight="1" x14ac:dyDescent="0.25">
      <c r="A89" s="2"/>
      <c r="B89" s="52" t="s">
        <v>117</v>
      </c>
      <c r="C89" s="9"/>
      <c r="D89" s="53" t="s">
        <v>118</v>
      </c>
      <c r="E89" s="54"/>
      <c r="F89" s="16"/>
      <c r="G89" s="16"/>
      <c r="H89" s="55"/>
    </row>
    <row r="90" spans="1:10" s="47" customFormat="1" ht="13.2" x14ac:dyDescent="0.25">
      <c r="A90" s="46"/>
      <c r="B90" s="34"/>
      <c r="C90" s="14"/>
      <c r="D90" s="29"/>
      <c r="E90" s="29"/>
      <c r="F90" s="30"/>
      <c r="G90" s="48"/>
      <c r="H90" s="49"/>
    </row>
    <row r="91" spans="1:10" s="12" customFormat="1" ht="28.35" customHeight="1" x14ac:dyDescent="0.25">
      <c r="A91" s="2"/>
      <c r="B91" s="52" t="s">
        <v>117</v>
      </c>
      <c r="C91" s="9"/>
      <c r="D91" s="56" t="s">
        <v>121</v>
      </c>
      <c r="E91" s="54"/>
      <c r="F91" s="16"/>
      <c r="G91" s="16"/>
      <c r="H91" s="55"/>
    </row>
    <row r="92" spans="1:10" s="47" customFormat="1" ht="13.2" x14ac:dyDescent="0.25">
      <c r="A92" s="46"/>
      <c r="B92" s="34"/>
      <c r="C92" s="14"/>
      <c r="D92" s="29"/>
      <c r="E92" s="29"/>
      <c r="F92" s="30"/>
      <c r="G92" s="48"/>
      <c r="H92" s="49"/>
    </row>
    <row r="93" spans="1:10" s="22" customFormat="1" ht="180" customHeight="1" x14ac:dyDescent="0.25">
      <c r="A93" s="2"/>
      <c r="B93" s="36"/>
      <c r="C93" s="20"/>
      <c r="D93" s="63" t="s">
        <v>162</v>
      </c>
      <c r="E93" s="63"/>
      <c r="F93" s="63"/>
      <c r="G93" s="63"/>
      <c r="H93" s="63"/>
    </row>
    <row r="94" spans="1:10" s="47" customFormat="1" ht="13.2" x14ac:dyDescent="0.25">
      <c r="A94" s="46"/>
      <c r="B94" s="34"/>
      <c r="C94" s="14"/>
      <c r="D94" s="29"/>
      <c r="E94" s="29"/>
      <c r="F94" s="30"/>
      <c r="G94" s="48"/>
      <c r="H94" s="49"/>
    </row>
    <row r="95" spans="1:10" s="12" customFormat="1" ht="28.35" customHeight="1" x14ac:dyDescent="0.25">
      <c r="A95" s="2"/>
      <c r="B95" s="52" t="s">
        <v>117</v>
      </c>
      <c r="C95" s="9"/>
      <c r="D95" s="56" t="s">
        <v>120</v>
      </c>
      <c r="E95" s="54"/>
      <c r="F95" s="16"/>
      <c r="G95" s="16"/>
      <c r="H95" s="55"/>
    </row>
    <row r="96" spans="1:10" s="47" customFormat="1" ht="13.2" x14ac:dyDescent="0.25">
      <c r="A96" s="46"/>
      <c r="B96" s="34"/>
      <c r="C96" s="14"/>
      <c r="D96" s="29"/>
      <c r="E96" s="29"/>
      <c r="F96" s="30"/>
      <c r="G96" s="48"/>
      <c r="H96" s="49"/>
    </row>
    <row r="97" spans="1:8" s="22" customFormat="1" ht="39.9" customHeight="1" x14ac:dyDescent="0.25">
      <c r="A97" s="2"/>
      <c r="B97" s="36"/>
      <c r="C97" s="20"/>
      <c r="D97" s="63" t="s">
        <v>125</v>
      </c>
      <c r="E97" s="63">
        <v>1</v>
      </c>
      <c r="F97" s="63" t="s">
        <v>3</v>
      </c>
      <c r="G97" s="63"/>
      <c r="H97" s="63">
        <f>E97*G97</f>
        <v>0</v>
      </c>
    </row>
    <row r="98" spans="1:8" s="47" customFormat="1" ht="13.2" x14ac:dyDescent="0.25">
      <c r="A98" s="46"/>
      <c r="B98" s="34"/>
      <c r="C98" s="14"/>
      <c r="D98" s="29"/>
      <c r="E98" s="29"/>
      <c r="F98" s="30"/>
      <c r="G98" s="48"/>
      <c r="H98" s="49"/>
    </row>
    <row r="99" spans="1:8" s="12" customFormat="1" ht="28.35" customHeight="1" x14ac:dyDescent="0.25">
      <c r="A99" s="2"/>
      <c r="B99" s="52" t="s">
        <v>117</v>
      </c>
      <c r="C99" s="9"/>
      <c r="D99" s="56" t="s">
        <v>122</v>
      </c>
      <c r="E99" s="54"/>
      <c r="F99" s="16"/>
      <c r="G99" s="16"/>
      <c r="H99" s="55"/>
    </row>
    <row r="100" spans="1:8" s="47" customFormat="1" ht="13.2" x14ac:dyDescent="0.25">
      <c r="A100" s="46"/>
      <c r="B100" s="34"/>
      <c r="C100" s="14"/>
      <c r="D100" s="29"/>
      <c r="E100" s="29"/>
      <c r="F100" s="30"/>
      <c r="G100" s="48"/>
      <c r="H100" s="49"/>
    </row>
    <row r="101" spans="1:8" s="22" customFormat="1" ht="80.099999999999994" customHeight="1" x14ac:dyDescent="0.25">
      <c r="A101" s="2"/>
      <c r="B101" s="36"/>
      <c r="C101" s="20"/>
      <c r="D101" s="63" t="s">
        <v>126</v>
      </c>
      <c r="E101" s="63">
        <v>1</v>
      </c>
      <c r="F101" s="63" t="s">
        <v>3</v>
      </c>
      <c r="G101" s="63"/>
      <c r="H101" s="63">
        <f>E101*G101</f>
        <v>0</v>
      </c>
    </row>
    <row r="102" spans="1:8" s="47" customFormat="1" ht="13.2" x14ac:dyDescent="0.25">
      <c r="A102" s="46"/>
      <c r="B102" s="34"/>
      <c r="C102" s="14"/>
      <c r="D102" s="29"/>
      <c r="E102" s="29"/>
      <c r="F102" s="30"/>
      <c r="G102" s="48"/>
      <c r="H102" s="49"/>
    </row>
    <row r="103" spans="1:8" s="12" customFormat="1" ht="28.35" customHeight="1" x14ac:dyDescent="0.25">
      <c r="A103" s="2"/>
      <c r="B103" s="52" t="s">
        <v>117</v>
      </c>
      <c r="C103" s="9"/>
      <c r="D103" s="56" t="s">
        <v>124</v>
      </c>
      <c r="E103" s="54"/>
      <c r="F103" s="16"/>
      <c r="G103" s="16"/>
      <c r="H103" s="55"/>
    </row>
    <row r="104" spans="1:8" s="47" customFormat="1" ht="13.2" x14ac:dyDescent="0.25">
      <c r="A104" s="46"/>
      <c r="B104" s="34"/>
      <c r="C104" s="14"/>
      <c r="D104" s="29"/>
      <c r="E104" s="29"/>
      <c r="F104" s="30"/>
      <c r="G104" s="48"/>
      <c r="H104" s="49"/>
    </row>
    <row r="105" spans="1:8" s="22" customFormat="1" ht="80.099999999999994" customHeight="1" x14ac:dyDescent="0.25">
      <c r="A105" s="2"/>
      <c r="B105" s="36"/>
      <c r="C105" s="20"/>
      <c r="D105" s="63" t="s">
        <v>127</v>
      </c>
      <c r="E105" s="63">
        <v>1</v>
      </c>
      <c r="F105" s="63" t="s">
        <v>3</v>
      </c>
      <c r="G105" s="63"/>
      <c r="H105" s="63">
        <f>E105*G105</f>
        <v>0</v>
      </c>
    </row>
    <row r="106" spans="1:8" s="47" customFormat="1" ht="99.9" customHeight="1" x14ac:dyDescent="0.25">
      <c r="A106" s="46"/>
      <c r="B106" s="34"/>
      <c r="C106" s="14"/>
      <c r="D106" s="29"/>
      <c r="E106" s="29"/>
      <c r="F106" s="30"/>
      <c r="G106" s="31"/>
    </row>
    <row r="107" spans="1:8" ht="19.95" customHeight="1" x14ac:dyDescent="0.25">
      <c r="B107" s="65" t="s">
        <v>21</v>
      </c>
      <c r="C107" s="65"/>
      <c r="D107" s="65"/>
      <c r="E107" s="65"/>
      <c r="F107" s="65"/>
      <c r="G107" s="65"/>
      <c r="H107" s="65"/>
    </row>
    <row r="108" spans="1:8" ht="19.95" customHeight="1" x14ac:dyDescent="0.25">
      <c r="B108" s="69" t="s">
        <v>24</v>
      </c>
      <c r="C108" s="69"/>
      <c r="D108" s="69"/>
      <c r="E108" s="69"/>
      <c r="F108" s="69"/>
      <c r="G108" s="69"/>
      <c r="H108" s="69"/>
    </row>
    <row r="109" spans="1:8" ht="50.1" customHeight="1" x14ac:dyDescent="0.25">
      <c r="B109" s="38"/>
      <c r="E109" s="32"/>
      <c r="G109" s="33"/>
      <c r="H109" s="45"/>
    </row>
    <row r="110" spans="1:8" ht="19.95" customHeight="1" x14ac:dyDescent="0.25">
      <c r="B110" s="65" t="s">
        <v>22</v>
      </c>
      <c r="C110" s="65"/>
      <c r="D110" s="65"/>
      <c r="E110" s="65"/>
      <c r="F110" s="65"/>
      <c r="G110" s="65"/>
      <c r="H110" s="65"/>
    </row>
    <row r="111" spans="1:8" ht="19.95" customHeight="1" x14ac:dyDescent="0.25">
      <c r="B111" s="65" t="s">
        <v>23</v>
      </c>
      <c r="C111" s="65"/>
      <c r="D111" s="65"/>
      <c r="E111" s="65"/>
      <c r="F111" s="65"/>
      <c r="G111" s="65"/>
      <c r="H111" s="65"/>
    </row>
    <row r="113" spans="1:9" s="47" customFormat="1" ht="13.2" x14ac:dyDescent="0.25">
      <c r="A113" s="46"/>
      <c r="B113" s="34"/>
      <c r="C113" s="14"/>
      <c r="D113" s="29"/>
      <c r="E113" s="29"/>
      <c r="F113" s="30"/>
      <c r="G113" s="31"/>
    </row>
    <row r="114" spans="1:9" s="12" customFormat="1" ht="28.35" customHeight="1" x14ac:dyDescent="0.25">
      <c r="A114" s="2"/>
      <c r="B114" s="52" t="s">
        <v>116</v>
      </c>
      <c r="C114" s="9"/>
      <c r="D114" s="10" t="s">
        <v>0</v>
      </c>
      <c r="E114" s="39" t="s">
        <v>10</v>
      </c>
      <c r="F114" s="11" t="s">
        <v>1</v>
      </c>
      <c r="G114" s="11" t="s">
        <v>2</v>
      </c>
      <c r="H114" s="11" t="s">
        <v>11</v>
      </c>
    </row>
    <row r="115" spans="1:9" s="47" customFormat="1" ht="13.2" x14ac:dyDescent="0.25">
      <c r="A115" s="46"/>
      <c r="B115" s="34"/>
      <c r="C115" s="14"/>
      <c r="D115" s="29"/>
      <c r="E115" s="29"/>
      <c r="F115" s="30"/>
      <c r="G115" s="31"/>
    </row>
    <row r="116" spans="1:9" s="18" customFormat="1" ht="24.9" customHeight="1" x14ac:dyDescent="0.25">
      <c r="A116" s="2"/>
      <c r="B116" s="35" t="s">
        <v>128</v>
      </c>
      <c r="C116" s="15"/>
      <c r="D116" s="62" t="s">
        <v>140</v>
      </c>
      <c r="E116" s="16"/>
      <c r="F116" s="17"/>
      <c r="G116" s="42"/>
      <c r="H116" s="42">
        <f>SUBTOTAL(109,H118:H128)</f>
        <v>0</v>
      </c>
    </row>
    <row r="117" spans="1:9" s="47" customFormat="1" ht="13.2" x14ac:dyDescent="0.25">
      <c r="A117" s="46"/>
      <c r="B117" s="34"/>
      <c r="C117" s="14"/>
      <c r="D117" s="29"/>
      <c r="E117" s="29"/>
      <c r="F117" s="30"/>
      <c r="G117" s="48"/>
      <c r="H117" s="49"/>
    </row>
    <row r="118" spans="1:9" s="22" customFormat="1" ht="15.9" customHeight="1" x14ac:dyDescent="0.25">
      <c r="A118" s="2"/>
      <c r="B118" s="36" t="s">
        <v>147</v>
      </c>
      <c r="C118" s="20"/>
      <c r="D118" s="24" t="s">
        <v>119</v>
      </c>
      <c r="E118" s="41">
        <v>1</v>
      </c>
      <c r="F118" s="23" t="s">
        <v>3</v>
      </c>
      <c r="G118" s="50"/>
      <c r="H118" s="50">
        <f>E118*G118</f>
        <v>0</v>
      </c>
      <c r="I118" s="43"/>
    </row>
    <row r="119" spans="1:9" s="22" customFormat="1" ht="30" customHeight="1" x14ac:dyDescent="0.25">
      <c r="A119" s="2"/>
      <c r="B119" s="36" t="s">
        <v>148</v>
      </c>
      <c r="C119" s="20"/>
      <c r="D119" s="24" t="s">
        <v>141</v>
      </c>
      <c r="E119" s="41">
        <v>1</v>
      </c>
      <c r="F119" s="23" t="s">
        <v>3</v>
      </c>
      <c r="G119" s="50"/>
      <c r="H119" s="50">
        <f t="shared" ref="H119:H127" si="7">E119*G119</f>
        <v>0</v>
      </c>
      <c r="I119" s="43"/>
    </row>
    <row r="120" spans="1:9" s="22" customFormat="1" ht="29.4" customHeight="1" x14ac:dyDescent="0.25">
      <c r="A120" s="2"/>
      <c r="B120" s="36" t="s">
        <v>149</v>
      </c>
      <c r="C120" s="20"/>
      <c r="D120" s="24" t="s">
        <v>142</v>
      </c>
      <c r="E120" s="41"/>
      <c r="F120" s="23" t="s">
        <v>49</v>
      </c>
      <c r="G120" s="50"/>
      <c r="H120" s="50">
        <f t="shared" si="7"/>
        <v>0</v>
      </c>
      <c r="I120" s="43"/>
    </row>
    <row r="121" spans="1:9" s="22" customFormat="1" ht="15.9" customHeight="1" x14ac:dyDescent="0.25">
      <c r="A121" s="2"/>
      <c r="B121" s="36" t="s">
        <v>150</v>
      </c>
      <c r="C121" s="20"/>
      <c r="D121" s="61" t="s">
        <v>143</v>
      </c>
      <c r="E121" s="41"/>
      <c r="F121" s="23" t="s">
        <v>49</v>
      </c>
      <c r="G121" s="50"/>
      <c r="H121" s="50">
        <f t="shared" si="7"/>
        <v>0</v>
      </c>
      <c r="I121" s="43"/>
    </row>
    <row r="122" spans="1:9" s="22" customFormat="1" ht="15.9" customHeight="1" x14ac:dyDescent="0.25">
      <c r="A122" s="2"/>
      <c r="B122" s="36" t="s">
        <v>151</v>
      </c>
      <c r="C122" s="20"/>
      <c r="D122" s="24" t="s">
        <v>144</v>
      </c>
      <c r="E122" s="41"/>
      <c r="F122" s="23" t="s">
        <v>49</v>
      </c>
      <c r="G122" s="50"/>
      <c r="H122" s="50">
        <f t="shared" si="7"/>
        <v>0</v>
      </c>
      <c r="I122" s="43"/>
    </row>
    <row r="123" spans="1:9" s="22" customFormat="1" ht="15.9" customHeight="1" x14ac:dyDescent="0.25">
      <c r="A123" s="2"/>
      <c r="B123" s="36" t="s">
        <v>152</v>
      </c>
      <c r="C123" s="20"/>
      <c r="D123" s="24" t="s">
        <v>145</v>
      </c>
      <c r="E123" s="41"/>
      <c r="F123" s="23" t="s">
        <v>49</v>
      </c>
      <c r="G123" s="50"/>
      <c r="H123" s="50">
        <f t="shared" si="7"/>
        <v>0</v>
      </c>
      <c r="I123" s="43"/>
    </row>
    <row r="124" spans="1:9" s="22" customFormat="1" ht="15.9" customHeight="1" x14ac:dyDescent="0.25">
      <c r="A124" s="2"/>
      <c r="B124" s="36" t="s">
        <v>153</v>
      </c>
      <c r="C124" s="20"/>
      <c r="D124" s="24" t="s">
        <v>146</v>
      </c>
      <c r="E124" s="41"/>
      <c r="F124" s="23" t="s">
        <v>49</v>
      </c>
      <c r="G124" s="50"/>
      <c r="H124" s="50">
        <f t="shared" si="7"/>
        <v>0</v>
      </c>
      <c r="I124" s="43"/>
    </row>
    <row r="125" spans="1:9" s="22" customFormat="1" ht="15.9" customHeight="1" x14ac:dyDescent="0.25">
      <c r="A125" s="2"/>
      <c r="B125" s="36" t="s">
        <v>154</v>
      </c>
      <c r="C125" s="20"/>
      <c r="D125" s="24" t="s">
        <v>100</v>
      </c>
      <c r="E125" s="41">
        <v>1</v>
      </c>
      <c r="F125" s="23" t="s">
        <v>3</v>
      </c>
      <c r="G125" s="50"/>
      <c r="H125" s="50">
        <f>E125*G125</f>
        <v>0</v>
      </c>
    </row>
    <row r="126" spans="1:9" s="22" customFormat="1" ht="15.9" customHeight="1" x14ac:dyDescent="0.25">
      <c r="A126" s="2"/>
      <c r="B126" s="36" t="s">
        <v>155</v>
      </c>
      <c r="C126" s="20"/>
      <c r="D126" s="24"/>
      <c r="E126" s="41"/>
      <c r="F126" s="23"/>
      <c r="G126" s="50"/>
      <c r="H126" s="50">
        <f t="shared" si="7"/>
        <v>0</v>
      </c>
      <c r="I126" s="43"/>
    </row>
    <row r="127" spans="1:9" s="22" customFormat="1" ht="15.9" customHeight="1" x14ac:dyDescent="0.25">
      <c r="A127" s="2"/>
      <c r="B127" s="36" t="s">
        <v>156</v>
      </c>
      <c r="C127" s="20"/>
      <c r="D127" s="24"/>
      <c r="E127" s="41"/>
      <c r="F127" s="23"/>
      <c r="G127" s="50"/>
      <c r="H127" s="50">
        <f t="shared" si="7"/>
        <v>0</v>
      </c>
      <c r="I127" s="43"/>
    </row>
    <row r="128" spans="1:9" s="22" customFormat="1" ht="15.9" customHeight="1" x14ac:dyDescent="0.25">
      <c r="A128" s="2"/>
      <c r="B128" s="36" t="s">
        <v>157</v>
      </c>
      <c r="C128" s="20"/>
      <c r="D128" s="24"/>
      <c r="E128" s="41"/>
      <c r="F128" s="23"/>
      <c r="G128" s="50"/>
      <c r="H128" s="50">
        <f>E128*G128</f>
        <v>0</v>
      </c>
    </row>
    <row r="129" spans="1:8" s="47" customFormat="1" ht="39.9" customHeight="1" x14ac:dyDescent="0.25">
      <c r="A129" s="46"/>
      <c r="B129" s="34"/>
      <c r="C129" s="14"/>
      <c r="D129" s="29"/>
      <c r="E129" s="29"/>
      <c r="F129" s="30"/>
      <c r="G129" s="48"/>
      <c r="H129" s="49"/>
    </row>
    <row r="130" spans="1:8" s="19" customFormat="1" ht="20.100000000000001" customHeight="1" x14ac:dyDescent="0.25">
      <c r="A130" s="2"/>
      <c r="B130" s="34"/>
      <c r="C130" s="26"/>
      <c r="D130" s="8"/>
      <c r="E130" s="66" t="s">
        <v>13</v>
      </c>
      <c r="F130" s="67"/>
      <c r="G130" s="68">
        <f>SUBTOTAL(109,H69:H128)</f>
        <v>0</v>
      </c>
      <c r="H130" s="68"/>
    </row>
    <row r="131" spans="1:8" s="19" customFormat="1" ht="20.100000000000001" customHeight="1" x14ac:dyDescent="0.25">
      <c r="A131" s="2"/>
      <c r="B131" s="34"/>
      <c r="C131" s="26"/>
      <c r="D131" s="8"/>
      <c r="E131" s="66" t="s">
        <v>14</v>
      </c>
      <c r="F131" s="67"/>
      <c r="G131" s="68">
        <f>G130*0.2</f>
        <v>0</v>
      </c>
      <c r="H131" s="68"/>
    </row>
    <row r="132" spans="1:8" s="19" customFormat="1" ht="20.100000000000001" customHeight="1" x14ac:dyDescent="0.25">
      <c r="A132" s="2"/>
      <c r="B132" s="34"/>
      <c r="C132" s="26"/>
      <c r="D132" s="8"/>
      <c r="E132" s="66" t="s">
        <v>15</v>
      </c>
      <c r="F132" s="67"/>
      <c r="G132" s="68">
        <f>G130*1.2</f>
        <v>0</v>
      </c>
      <c r="H132" s="68"/>
    </row>
    <row r="133" spans="1:8" s="47" customFormat="1" ht="60" customHeight="1" x14ac:dyDescent="0.25">
      <c r="A133" s="46"/>
      <c r="B133" s="34"/>
      <c r="C133" s="14"/>
      <c r="D133" s="29"/>
      <c r="E133" s="29"/>
      <c r="F133" s="30"/>
      <c r="G133" s="31"/>
    </row>
    <row r="134" spans="1:8" ht="19.95" customHeight="1" x14ac:dyDescent="0.25">
      <c r="B134" s="65" t="s">
        <v>21</v>
      </c>
      <c r="C134" s="65"/>
      <c r="D134" s="65"/>
      <c r="E134" s="65"/>
      <c r="F134" s="65"/>
      <c r="G134" s="65"/>
      <c r="H134" s="65"/>
    </row>
    <row r="135" spans="1:8" ht="19.95" customHeight="1" x14ac:dyDescent="0.25">
      <c r="B135" s="69" t="s">
        <v>24</v>
      </c>
      <c r="C135" s="69"/>
      <c r="D135" s="69"/>
      <c r="E135" s="69"/>
      <c r="F135" s="69"/>
      <c r="G135" s="69"/>
      <c r="H135" s="69"/>
    </row>
    <row r="136" spans="1:8" ht="50.1" customHeight="1" x14ac:dyDescent="0.25">
      <c r="B136" s="38"/>
      <c r="C136" s="60"/>
      <c r="E136" s="32"/>
      <c r="F136" s="60"/>
      <c r="G136" s="33"/>
      <c r="H136" s="45"/>
    </row>
    <row r="137" spans="1:8" ht="19.95" customHeight="1" x14ac:dyDescent="0.25">
      <c r="B137" s="65" t="s">
        <v>22</v>
      </c>
      <c r="C137" s="65"/>
      <c r="D137" s="65"/>
      <c r="E137" s="65"/>
      <c r="F137" s="65"/>
      <c r="G137" s="65"/>
      <c r="H137" s="65"/>
    </row>
    <row r="138" spans="1:8" ht="19.95" customHeight="1" x14ac:dyDescent="0.25">
      <c r="B138" s="65" t="s">
        <v>23</v>
      </c>
      <c r="C138" s="65"/>
      <c r="D138" s="65"/>
      <c r="E138" s="65"/>
      <c r="F138" s="65"/>
      <c r="G138" s="65"/>
      <c r="H138" s="65"/>
    </row>
  </sheetData>
  <sheetProtection selectLockedCells="1" selectUnlockedCells="1"/>
  <mergeCells count="30">
    <mergeCell ref="B134:H134"/>
    <mergeCell ref="B135:H135"/>
    <mergeCell ref="B137:H137"/>
    <mergeCell ref="B138:H138"/>
    <mergeCell ref="E130:F130"/>
    <mergeCell ref="G130:H130"/>
    <mergeCell ref="E131:F131"/>
    <mergeCell ref="G131:H131"/>
    <mergeCell ref="E132:F132"/>
    <mergeCell ref="G132:H132"/>
    <mergeCell ref="B2:H2"/>
    <mergeCell ref="B3:H3"/>
    <mergeCell ref="B4:H4"/>
    <mergeCell ref="B5:H5"/>
    <mergeCell ref="B6:H6"/>
    <mergeCell ref="D101:H101"/>
    <mergeCell ref="B7:H7"/>
    <mergeCell ref="D105:H105"/>
    <mergeCell ref="B110:H110"/>
    <mergeCell ref="B111:H111"/>
    <mergeCell ref="B107:H107"/>
    <mergeCell ref="E84:F84"/>
    <mergeCell ref="E85:F85"/>
    <mergeCell ref="E86:F86"/>
    <mergeCell ref="G84:H84"/>
    <mergeCell ref="G85:H85"/>
    <mergeCell ref="G86:H86"/>
    <mergeCell ref="B108:H108"/>
    <mergeCell ref="D93:H93"/>
    <mergeCell ref="D97:H97"/>
  </mergeCells>
  <printOptions horizontalCentered="1"/>
  <pageMargins left="0.23622047244094491" right="0.23622047244094491" top="0.39370078740157483" bottom="0.74803149606299213" header="0.31496062992125984" footer="0.31496062992125984"/>
  <pageSetup paperSize="9" scale="90" orientation="landscape" useFirstPageNumber="1" horizontalDpi="300" verticalDpi="300" r:id="rId1"/>
  <headerFooter alignWithMargins="0">
    <oddFooter>&amp;CPage &amp;P sur &amp;N</oddFooter>
  </headerFooter>
  <rowBreaks count="6" manualBreakCount="6">
    <brk id="9" min="1" max="7" man="1"/>
    <brk id="31" min="1" max="7" man="1"/>
    <brk id="60" min="1" max="7" man="1"/>
    <brk id="88" min="1" max="7" man="1"/>
    <brk id="102" min="1" max="7" man="1"/>
    <brk id="113" min="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Corps du document</vt:lpstr>
      <vt:lpstr>'Corps du document'!Zone_d_impression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Stéphane RAFFIN</dc:creator>
  <cp:lastModifiedBy>Fabrice Thévenet</cp:lastModifiedBy>
  <cp:lastPrinted>2018-08-16T13:36:45Z</cp:lastPrinted>
  <dcterms:created xsi:type="dcterms:W3CDTF">2016-01-08T11:23:29Z</dcterms:created>
  <dcterms:modified xsi:type="dcterms:W3CDTF">2018-08-21T11:41:52Z</dcterms:modified>
</cp:coreProperties>
</file>